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465" yWindow="180" windowWidth="5025" windowHeight="7665"/>
  </bookViews>
  <sheets>
    <sheet name="Manylion Gwariant y Prosiect " sheetId="5" r:id="rId1"/>
    <sheet name="Crynodeb" sheetId="4" r:id="rId2"/>
  </sheets>
  <calcPr calcId="145621"/>
</workbook>
</file>

<file path=xl/calcChain.xml><?xml version="1.0" encoding="utf-8"?>
<calcChain xmlns="http://schemas.openxmlformats.org/spreadsheetml/2006/main">
  <c r="L124" i="5" l="1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09" i="5"/>
  <c r="L108" i="5"/>
  <c r="L107" i="5"/>
  <c r="L106" i="5"/>
  <c r="L105" i="5"/>
  <c r="L104" i="5"/>
  <c r="L101" i="5"/>
  <c r="L100" i="5"/>
  <c r="L99" i="5"/>
  <c r="L98" i="5"/>
  <c r="L95" i="5"/>
  <c r="L94" i="5"/>
  <c r="L91" i="5"/>
  <c r="L90" i="5"/>
  <c r="L87" i="5"/>
  <c r="L86" i="5"/>
  <c r="L83" i="5"/>
  <c r="L82" i="5"/>
  <c r="L81" i="5"/>
  <c r="L80" i="5"/>
  <c r="L79" i="5"/>
  <c r="L76" i="5"/>
  <c r="L75" i="5"/>
  <c r="L74" i="5"/>
  <c r="L73" i="5"/>
  <c r="L70" i="5"/>
  <c r="L69" i="5"/>
  <c r="L68" i="5"/>
  <c r="L65" i="5"/>
  <c r="L62" i="5"/>
  <c r="L59" i="5"/>
  <c r="L58" i="5"/>
  <c r="L57" i="5"/>
  <c r="L54" i="5"/>
  <c r="L53" i="5"/>
  <c r="L52" i="5"/>
  <c r="L51" i="5"/>
  <c r="L48" i="5"/>
  <c r="L47" i="5"/>
  <c r="L46" i="5"/>
  <c r="L45" i="5"/>
  <c r="L42" i="5"/>
  <c r="L41" i="5"/>
  <c r="L40" i="5"/>
  <c r="L39" i="5"/>
  <c r="G14" i="4" l="1"/>
  <c r="I30" i="4" l="1"/>
  <c r="I31" i="4"/>
  <c r="C30" i="4"/>
  <c r="C31" i="4"/>
  <c r="C29" i="4"/>
  <c r="G18" i="5"/>
  <c r="K30" i="4" l="1"/>
  <c r="K31" i="5" s="1"/>
  <c r="K31" i="4"/>
  <c r="K32" i="5" s="1"/>
  <c r="I36" i="4"/>
  <c r="K23" i="4"/>
  <c r="G23" i="4" s="1"/>
  <c r="K29" i="4"/>
  <c r="K30" i="5" s="1"/>
  <c r="K26" i="4"/>
  <c r="K27" i="5" s="1"/>
  <c r="K25" i="4"/>
  <c r="K26" i="5" s="1"/>
  <c r="K24" i="4"/>
  <c r="K25" i="5" s="1"/>
  <c r="K27" i="4"/>
  <c r="K28" i="5" s="1"/>
  <c r="G18" i="4" l="1"/>
  <c r="K24" i="5"/>
  <c r="G24" i="5" s="1"/>
  <c r="K32" i="4"/>
  <c r="J43" i="5"/>
  <c r="L38" i="5" s="1"/>
  <c r="J49" i="5"/>
  <c r="K37" i="4" s="1"/>
  <c r="K130" i="5"/>
  <c r="I130" i="5"/>
  <c r="B130" i="5"/>
  <c r="G20" i="5"/>
  <c r="J102" i="5"/>
  <c r="K48" i="4" s="1"/>
  <c r="J96" i="5"/>
  <c r="K47" i="4" s="1"/>
  <c r="J92" i="5"/>
  <c r="K46" i="4" s="1"/>
  <c r="J88" i="5"/>
  <c r="K45" i="4" s="1"/>
  <c r="J84" i="5"/>
  <c r="K44" i="4" s="1"/>
  <c r="J77" i="5"/>
  <c r="K43" i="4" s="1"/>
  <c r="J71" i="5"/>
  <c r="K42" i="4" s="1"/>
  <c r="J66" i="5"/>
  <c r="K41" i="4" s="1"/>
  <c r="J63" i="5"/>
  <c r="K40" i="4" s="1"/>
  <c r="J60" i="5"/>
  <c r="K39" i="4" s="1"/>
  <c r="J55" i="5"/>
  <c r="K38" i="4" s="1"/>
  <c r="K33" i="5" l="1"/>
  <c r="J36" i="5"/>
  <c r="K36" i="4"/>
  <c r="K49" i="4" s="1"/>
  <c r="K51" i="4" s="1"/>
</calcChain>
</file>

<file path=xl/sharedStrings.xml><?xml version="1.0" encoding="utf-8"?>
<sst xmlns="http://schemas.openxmlformats.org/spreadsheetml/2006/main" count="256" uniqueCount="97">
  <si>
    <t>International Opportunities Fund</t>
  </si>
  <si>
    <t>i</t>
  </si>
  <si>
    <t>Total</t>
  </si>
  <si>
    <t>Your name</t>
  </si>
  <si>
    <t>Car</t>
  </si>
  <si>
    <t>Please select type of grant</t>
  </si>
  <si>
    <t>What type of grant are you applying for?</t>
  </si>
  <si>
    <r>
      <t xml:space="preserve">Grant request </t>
    </r>
    <r>
      <rPr>
        <b/>
        <i/>
        <sz val="14"/>
        <rFont val="Calibri"/>
        <family val="2"/>
      </rPr>
      <t>(How much are you applying for?)</t>
    </r>
  </si>
  <si>
    <t>Cronfa Cyfleoedd Rhyngwladol</t>
  </si>
  <si>
    <t>Templed Cyllideb Prosiect</t>
  </si>
  <si>
    <t xml:space="preserve">                           Crynhoa hyn yr wybodaeth a fewnosodwyd yn Adran 3 ac felly nid oes raid i chi fewnosod dim yma
                             Sicrhewch fod cyllideb y prosiect yn fantoledig ac nad oes dim celloedd wedi'u hamlygu'n goch neu melyn
</t>
  </si>
  <si>
    <t xml:space="preserve">  </t>
  </si>
  <si>
    <t>Dilynwch y ddolen hon am nodiadau cymorth ynghylch cyllideb y prosiect</t>
  </si>
  <si>
    <t>g</t>
  </si>
  <si>
    <t>Adran 1: Gwybodaeth bwysig:</t>
  </si>
  <si>
    <t>Eich enw</t>
  </si>
  <si>
    <t xml:space="preserve">Adran 2: Incwm y prosiect </t>
  </si>
  <si>
    <t>Celfyddydau Rhyngwladol Cymru</t>
  </si>
  <si>
    <t>Cefnogaeth y bartneriaeth ryngwladol mewn ARIAN</t>
  </si>
  <si>
    <t>Eich arian eich hun</t>
  </si>
  <si>
    <t>Incwm a enillir</t>
  </si>
  <si>
    <r>
      <t xml:space="preserve">Cefnogaeth partneriaeth ryngwladol MEWN NWYDDAU </t>
    </r>
    <r>
      <rPr>
        <i/>
        <sz val="12"/>
        <color indexed="8"/>
        <rFont val="Calibri"/>
        <family val="2"/>
      </rPr>
      <t>(rhowch fanylion yn y cais)</t>
    </r>
  </si>
  <si>
    <t>Grantiau eraill/incwm arall (rhowch fanylion)</t>
  </si>
  <si>
    <t>A ydynt wedi'u cadarnhau?</t>
  </si>
  <si>
    <t>Dewiswch</t>
  </si>
  <si>
    <t>Grant arall rhif 1</t>
  </si>
  <si>
    <t>Grant arall rhif 2</t>
  </si>
  <si>
    <t>Grant arall rhif 3</t>
  </si>
  <si>
    <t>Cofiwch ddefnyddio 'ARBED FEL' i arbed y templed hwn ar eich cyfrifiadur i'w lenwi os nad ydych eisoes wedi'i wneud.
Cynhwyswch eich enw yn enw newydd y ffeil.
Nodwch enw y ffolder hefyd fel y gallwch ddod o hyd iddo yn nes ymlaen wrth ei uwchlwytho i'n system.</t>
  </si>
  <si>
    <t>Mantolen</t>
  </si>
  <si>
    <t>Os yw'r incwm a'r gwariant yn gywir, dylai'r fantolen fod yn £0 &gt;&gt;&gt;</t>
  </si>
  <si>
    <t>Cyfanswm</t>
  </si>
  <si>
    <t>Gwybodaeth bwysig:</t>
  </si>
  <si>
    <t>Incwm y prosiect</t>
  </si>
  <si>
    <t>Defnyddiwch 'Arbed fel' i arbed y templed hwn ar eich cyfrifiadur i'w lenwi.
Cynhwyswch eich enw yn enw newydd y ffeil.
Nodwch enw y ffolder hefyd fel y gallwch ddod o hyd iddo yn nes ymlaen wrth ei uwchlwytho i'n system.</t>
  </si>
  <si>
    <t>Dilynwch y ddolen hon am nodiadau cymorth ynhylch cyllideb y prosiect</t>
  </si>
  <si>
    <r>
      <t xml:space="preserve">Cais am grant </t>
    </r>
    <r>
      <rPr>
        <b/>
        <i/>
        <sz val="14"/>
        <rFont val="Calibri"/>
        <family val="2"/>
        <scheme val="minor"/>
      </rPr>
      <t>(faint a geisiwch?)</t>
    </r>
  </si>
  <si>
    <r>
      <t xml:space="preserve">Grantiau eraill/incwm arall </t>
    </r>
    <r>
      <rPr>
        <i/>
        <sz val="12"/>
        <color indexed="8"/>
        <rFont val="Calibri"/>
        <family val="2"/>
      </rPr>
      <t>(rhowch fanylion)</t>
    </r>
  </si>
  <si>
    <t>A ydynt wedi'u cadarnhau</t>
  </si>
  <si>
    <t>Prif fath o gludiant:</t>
  </si>
  <si>
    <t>Teithio'n ôl o Brydain</t>
  </si>
  <si>
    <t>Costau trosglwyddo (ym Mhrydain)</t>
  </si>
  <si>
    <r>
      <t>Costau trosglwyddo a theithio mewnol (y tu allan i Brydain)</t>
    </r>
    <r>
      <rPr>
        <i/>
        <sz val="12"/>
        <color indexed="8"/>
        <rFont val="Calibri"/>
        <family val="2"/>
      </rPr>
      <t/>
    </r>
  </si>
  <si>
    <t xml:space="preserve">Costau llety </t>
  </si>
  <si>
    <r>
      <t xml:space="preserve">Costau cynhaliaeth ddyddiol </t>
    </r>
    <r>
      <rPr>
        <i/>
        <sz val="12"/>
        <color indexed="8"/>
        <rFont val="Calibri"/>
        <family val="2"/>
      </rPr>
      <t>(gelwir hyn weithiau yn Per diem)</t>
    </r>
  </si>
  <si>
    <t>Yswiriant teithio</t>
  </si>
  <si>
    <t>Costau fisa</t>
  </si>
  <si>
    <t xml:space="preserve">Ffioedd ar gyfer artistiaid proffesiynol </t>
  </si>
  <si>
    <t>Deunyddiau</t>
  </si>
  <si>
    <t>Llogi stiwdio/lleoliad</t>
  </si>
  <si>
    <t>Cludo gwaith/deunyddiau</t>
  </si>
  <si>
    <t>Marchnata a chyhoeddusrwydd</t>
  </si>
  <si>
    <t>Costau ychwanegol</t>
  </si>
  <si>
    <r>
      <t xml:space="preserve">Adran 3: Manylion gwariant y prosiect </t>
    </r>
    <r>
      <rPr>
        <b/>
        <sz val="16"/>
        <rFont val="Calibri"/>
        <family val="2"/>
      </rPr>
      <t>(os oes arnoch angen rhagor o le, defnyddiwch yr adran is hefyd)</t>
    </r>
  </si>
  <si>
    <t>Cyfanswm gwariant y prosiect/cost</t>
  </si>
  <si>
    <t>Ydynt</t>
  </si>
  <si>
    <t>Nac ydynt</t>
  </si>
  <si>
    <t>Awyren</t>
  </si>
  <si>
    <t>Bws</t>
  </si>
  <si>
    <t>Arall</t>
  </si>
  <si>
    <r>
      <t>Tr</t>
    </r>
    <r>
      <rPr>
        <sz val="11"/>
        <color theme="1"/>
        <rFont val="Calibri"/>
        <family val="2"/>
      </rPr>
      <t>ê</t>
    </r>
    <r>
      <rPr>
        <sz val="11"/>
        <color theme="1"/>
        <rFont val="Calibri"/>
        <family val="2"/>
        <scheme val="minor"/>
      </rPr>
      <t>n</t>
    </r>
  </si>
  <si>
    <t>Cefnogaeth partneriaeth ryngwladol MEWN NWYDDAU (rhowch fanylion yn y cais)</t>
  </si>
  <si>
    <t>Grant arall rhif 1 (rhowch fanylion yn adran 2)</t>
  </si>
  <si>
    <t>Grant arall rhif 2 (rhowch fanylion yn adran 2)</t>
  </si>
  <si>
    <t>Grant arall rhif 3 (rhowch fanylion yn adran 2)</t>
  </si>
  <si>
    <t>Costau trosglwyddo a theithio mewnol (y tu allan i Brydain)</t>
  </si>
  <si>
    <t>Costau llety</t>
  </si>
  <si>
    <t>Costau cynhaliaeth ddyddiol (gelwir hyn weithiau yn Per diem)</t>
  </si>
  <si>
    <t>Swm</t>
  </si>
  <si>
    <t>Ariennir gan:</t>
  </si>
  <si>
    <t>Dewiswch y prif fath o gludiant &gt;</t>
  </si>
  <si>
    <t>Cyfanswm teithio'n ôl o Brydain (gan gynnwys unrhyw ffigyrau a roesoch yn yr adran is)</t>
  </si>
  <si>
    <t>Cyfanswm costau trosglwyddo (ym Mhrydain) (gan gynnwys unrhyw ffigyrau a roesoch yn yr adran is)</t>
  </si>
  <si>
    <t>Cyfanswm  costau trosglwyddo a theithio mewnol (y tu allan i Brydain) (gan gynnwys unrhyw ffigyrau a roesoch yn yr adran is)</t>
  </si>
  <si>
    <t>Cyfanswm costau llety (gan gynnwys unrhyw ffigyrau a roesoch yn yr adran is)</t>
  </si>
  <si>
    <t>Cyfanswm costau cynhaliaeth ddyddiol (gan gynnwys unrhyw ffigyrau a roesoch yn yr adran is)</t>
  </si>
  <si>
    <t>Cyfanswm yswiriant teithio (gan gynnwys unrhyw ffigyrau a roesoch yn yr adran is)</t>
  </si>
  <si>
    <t>Cyfanswm costau fisa (gan gynnwys unrhyw ffigyrau a roesoch yn yr adran is)</t>
  </si>
  <si>
    <t>Cyfanswm ffioedd ar gyfer artistiaid proffesiynol (gan gynnwys unrhyw ffigyrau a roesoch yn yr adran is)</t>
  </si>
  <si>
    <t>Cyfanswm deunyddiau (gan gynnwys unrhyw ffigyrau a roesoch yn yr adran is)</t>
  </si>
  <si>
    <t>Cyfanswm llogi stiwdio/lleoliad (gan gynnwys unrhyw ffigyrau a roesoch yn yr adran is)</t>
  </si>
  <si>
    <t>Cyfanswm cludo gwaith/deunyddiau (gan gynnwys unrhyw ffigyrau a roesoch yn yr adran is)</t>
  </si>
  <si>
    <t>Cyfanswm marchnata a chyhoeddusrwydd (gan gynnwys unrhyw ffigyrau a roesoch yn yr adran is)</t>
  </si>
  <si>
    <t>Costau ychwanegol (Rhestrwch yn y lleoedd pwrpasol isod unrhyw gostau ychwanegol na weddant i'r categorïau uchod)</t>
  </si>
  <si>
    <t>Cyfanswm costau ychwanegol (gan gynnwys unrhyw ffigyrau a roesoch yn yr adran is)</t>
  </si>
  <si>
    <t xml:space="preserve">Pennawd gwariant </t>
  </si>
  <si>
    <t>Adran is: Llinellau ychwanegol - dewiswch bennawd gwariant a mewnosodwch ddisgrifiad</t>
  </si>
  <si>
    <t>Sut i lenwi'r ffurflen hon:
Llenwch bob blwch llwyd (lle bo'n briodol)
Adran 1: Mewnosodwch eich enw
Adran 2: Llenwir y celloedd gwynion yn awtomatig pan fewnosodwch fanylion eich gwariant yn adran 3
                 Anwybyddwch y neges goch sy’n dynodi camgymeriad, nes ichi orffen mewnosod manylion y gwariant
                 Mewnosodwch fanylion o unrhyw arian grant arall yn y celloedd llwydion (llenwir y cyfansymiau’n awtomatig o’r gwariant a fewnosodwch)
Adran 3: Rhowch ddadansoddiad o'r costau dan y penawdau priodol
                   Ar gyfer pob eitem o wariant, dewiswch y ffynhonnell ariannu a ddefnyddir ar bwys y gost, bydd hyn yn diweddaru adran 2: incwm y prosiect.
                   Os amlygir yn goch y gell ar ddiwedd rhes y dadansoddiad o wariant, sicrhewch bod pob manylyn wedi'i lenwi</t>
  </si>
  <si>
    <r>
      <rPr>
        <i/>
        <sz val="16"/>
        <color rgb="FFFF0000"/>
        <rFont val="Calibri"/>
        <family val="2"/>
      </rPr>
      <t>Cliciwch yma</t>
    </r>
    <r>
      <rPr>
        <sz val="16"/>
        <rFont val="Calibri"/>
        <family val="2"/>
      </rPr>
      <t xml:space="preserve"> i ddychwelyd i Dudalen Crynodeb y Gyllideb</t>
    </r>
  </si>
  <si>
    <r>
      <rPr>
        <i/>
        <sz val="16"/>
        <color rgb="FFFF0000"/>
        <rFont val="Calibri"/>
        <family val="2"/>
      </rPr>
      <t>Cliciwch yma</t>
    </r>
    <r>
      <rPr>
        <sz val="16"/>
        <color theme="10"/>
        <rFont val="Calibri"/>
        <family val="2"/>
      </rPr>
      <t xml:space="preserve"> </t>
    </r>
    <r>
      <rPr>
        <sz val="16"/>
        <rFont val="Calibri"/>
        <family val="2"/>
      </rPr>
      <t>i ddychwelyd i Dudalen Crynodeb y Gyllideb</t>
    </r>
  </si>
  <si>
    <r>
      <rPr>
        <sz val="14"/>
        <rFont val="Calibri"/>
        <family val="2"/>
      </rPr>
      <t>Tab y Crynodeb:</t>
    </r>
    <r>
      <rPr>
        <i/>
        <sz val="14"/>
        <color rgb="FFFF0000"/>
        <rFont val="Calibri"/>
        <family val="2"/>
      </rPr>
      <t xml:space="preserve"> Cliciwch yma</t>
    </r>
    <r>
      <rPr>
        <sz val="14"/>
        <rFont val="Calibri"/>
        <family val="2"/>
      </rPr>
      <t xml:space="preserve"> i gyrraedd tab y crynodeb i weld cyfansymiau’r prosiect </t>
    </r>
  </si>
  <si>
    <t>Templed Cyllideb y Prosiect</t>
  </si>
  <si>
    <r>
      <t xml:space="preserve">Crynodeb o wariant y prosiect - </t>
    </r>
    <r>
      <rPr>
        <i/>
        <sz val="16"/>
        <color rgb="FFFF0000"/>
        <rFont val="Calibri"/>
        <family val="2"/>
      </rPr>
      <t>Cliciwch yma</t>
    </r>
    <r>
      <rPr>
        <sz val="16"/>
        <rFont val="Calibri"/>
        <family val="2"/>
      </rPr>
      <t xml:space="preserve"> i gyrraedd y tab Gwariant y Prosiect</t>
    </r>
  </si>
  <si>
    <r>
      <t xml:space="preserve">Grant arall rhif 1 </t>
    </r>
    <r>
      <rPr>
        <i/>
        <sz val="12"/>
        <color theme="0"/>
        <rFont val="Calibri"/>
        <family val="2"/>
        <scheme val="minor"/>
      </rPr>
      <t>(rhowch fanylion yn adran 2)</t>
    </r>
  </si>
  <si>
    <r>
      <t xml:space="preserve">Grant arall rhif 2 </t>
    </r>
    <r>
      <rPr>
        <i/>
        <sz val="12"/>
        <color theme="0"/>
        <rFont val="Calibri"/>
        <family val="2"/>
        <scheme val="minor"/>
      </rPr>
      <t>(rhowch fanylion yn adran 2)</t>
    </r>
  </si>
  <si>
    <r>
      <t xml:space="preserve">Grant arall rhif 3 </t>
    </r>
    <r>
      <rPr>
        <i/>
        <sz val="12"/>
        <color theme="0"/>
        <rFont val="Calibri"/>
        <family val="2"/>
        <scheme val="minor"/>
      </rPr>
      <t>(rhowch fanylion yn adran 2)</t>
    </r>
  </si>
  <si>
    <t>Hydref 2017 f1.4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</si>
</sst>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47" x14ac:knownFonts="1">
    <font>
      <sz val="11"/>
      <color theme="1"/>
      <name val="Calibri"/>
      <family val="2"/>
      <scheme val="minor"/>
    </font>
    <font>
      <i/>
      <sz val="12"/>
      <color indexed="8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u/>
      <sz val="9.9"/>
      <color theme="10"/>
      <name val="Calibri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i/>
      <sz val="14"/>
      <color indexed="10"/>
      <name val="Calibri"/>
      <family val="2"/>
      <scheme val="minor"/>
    </font>
    <font>
      <sz val="8"/>
      <color indexed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4"/>
      <name val="Calibri"/>
      <family val="2"/>
    </font>
    <font>
      <i/>
      <sz val="14"/>
      <name val="Calibri"/>
      <family val="2"/>
    </font>
    <font>
      <b/>
      <sz val="14"/>
      <color theme="1"/>
      <name val="Calibri"/>
      <family val="2"/>
      <scheme val="minor"/>
    </font>
    <font>
      <sz val="16"/>
      <name val="Calibri"/>
      <family val="2"/>
    </font>
    <font>
      <b/>
      <sz val="16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</font>
    <font>
      <sz val="16"/>
      <color theme="10"/>
      <name val="Calibri"/>
      <family val="2"/>
    </font>
    <font>
      <b/>
      <i/>
      <sz val="14"/>
      <name val="Calibri"/>
      <family val="2"/>
      <scheme val="minor"/>
    </font>
    <font>
      <sz val="11"/>
      <color theme="1"/>
      <name val="Calibri"/>
      <family val="2"/>
    </font>
    <font>
      <i/>
      <sz val="16"/>
      <color rgb="FFFF0000"/>
      <name val="Calibri"/>
      <family val="2"/>
    </font>
    <font>
      <i/>
      <sz val="14"/>
      <color rgb="FFFF0000"/>
      <name val="Calibri"/>
      <family val="2"/>
    </font>
    <font>
      <sz val="14"/>
      <color theme="10"/>
      <name val="Calibri"/>
      <family val="2"/>
    </font>
    <font>
      <i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2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0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Continuous"/>
      <protection hidden="1"/>
    </xf>
    <xf numFmtId="0" fontId="30" fillId="0" borderId="0" xfId="0" applyFont="1" applyFill="1" applyProtection="1"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25" fillId="0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24" fillId="2" borderId="7" xfId="0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center"/>
      <protection hidden="1"/>
    </xf>
    <xf numFmtId="0" fontId="24" fillId="2" borderId="11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Protection="1"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17" fillId="0" borderId="0" xfId="0" applyFont="1" applyBorder="1" applyAlignment="1" applyProtection="1">
      <alignment horizontal="left"/>
      <protection hidden="1"/>
    </xf>
    <xf numFmtId="0" fontId="6" fillId="0" borderId="0" xfId="0" applyFont="1" applyBorder="1" applyProtection="1">
      <protection hidden="1"/>
    </xf>
    <xf numFmtId="0" fontId="25" fillId="0" borderId="9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31" fillId="0" borderId="1" xfId="0" applyFont="1" applyBorder="1" applyProtection="1">
      <protection hidden="1"/>
    </xf>
    <xf numFmtId="0" fontId="31" fillId="0" borderId="0" xfId="0" applyFont="1" applyBorder="1" applyProtection="1">
      <protection hidden="1"/>
    </xf>
    <xf numFmtId="0" fontId="18" fillId="2" borderId="10" xfId="0" applyFont="1" applyFill="1" applyBorder="1" applyAlignment="1" applyProtection="1">
      <alignment horizontal="left"/>
      <protection hidden="1"/>
    </xf>
    <xf numFmtId="0" fontId="18" fillId="2" borderId="11" xfId="0" applyFont="1" applyFill="1" applyBorder="1" applyAlignment="1" applyProtection="1">
      <alignment horizontal="left"/>
      <protection hidden="1"/>
    </xf>
    <xf numFmtId="0" fontId="9" fillId="0" borderId="11" xfId="0" applyFont="1" applyFill="1" applyBorder="1" applyAlignment="1" applyProtection="1">
      <protection hidden="1"/>
    </xf>
    <xf numFmtId="164" fontId="9" fillId="0" borderId="11" xfId="0" applyNumberFormat="1" applyFont="1" applyFill="1" applyBorder="1" applyAlignment="1" applyProtection="1">
      <alignment horizontal="center"/>
      <protection hidden="1"/>
    </xf>
    <xf numFmtId="0" fontId="6" fillId="0" borderId="11" xfId="0" applyFont="1" applyFill="1" applyBorder="1" applyAlignment="1" applyProtection="1">
      <protection hidden="1"/>
    </xf>
    <xf numFmtId="0" fontId="8" fillId="4" borderId="11" xfId="0" applyFont="1" applyFill="1" applyBorder="1" applyAlignment="1" applyProtection="1">
      <alignment horizontal="center"/>
      <protection hidden="1"/>
    </xf>
    <xf numFmtId="0" fontId="25" fillId="0" borderId="12" xfId="0" applyFont="1" applyBorder="1" applyProtection="1">
      <protection hidden="1"/>
    </xf>
    <xf numFmtId="0" fontId="12" fillId="0" borderId="5" xfId="0" applyFont="1" applyBorder="1" applyAlignment="1" applyProtection="1">
      <alignment horizontal="centerContinuous"/>
      <protection hidden="1"/>
    </xf>
    <xf numFmtId="0" fontId="12" fillId="0" borderId="3" xfId="0" applyFont="1" applyBorder="1" applyAlignment="1" applyProtection="1">
      <alignment horizontal="centerContinuous"/>
      <protection hidden="1"/>
    </xf>
    <xf numFmtId="0" fontId="8" fillId="4" borderId="3" xfId="0" applyFont="1" applyFill="1" applyBorder="1" applyAlignment="1" applyProtection="1">
      <alignment horizontal="center"/>
      <protection hidden="1"/>
    </xf>
    <xf numFmtId="0" fontId="25" fillId="0" borderId="4" xfId="0" applyFont="1" applyBorder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0" fontId="0" fillId="0" borderId="1" xfId="0" applyFont="1" applyBorder="1" applyProtection="1">
      <protection hidden="1"/>
    </xf>
    <xf numFmtId="0" fontId="0" fillId="9" borderId="2" xfId="0" applyFont="1" applyFill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9" fillId="2" borderId="5" xfId="0" applyFont="1" applyFill="1" applyBorder="1" applyAlignment="1" applyProtection="1">
      <protection hidden="1"/>
    </xf>
    <xf numFmtId="0" fontId="9" fillId="2" borderId="3" xfId="0" applyFont="1" applyFill="1" applyBorder="1" applyAlignment="1" applyProtection="1">
      <protection hidden="1"/>
    </xf>
    <xf numFmtId="0" fontId="0" fillId="0" borderId="3" xfId="0" applyFont="1" applyBorder="1" applyProtection="1">
      <protection hidden="1"/>
    </xf>
    <xf numFmtId="0" fontId="0" fillId="0" borderId="4" xfId="0" applyFont="1" applyBorder="1" applyProtection="1">
      <protection hidden="1"/>
    </xf>
    <xf numFmtId="164" fontId="9" fillId="0" borderId="4" xfId="0" applyNumberFormat="1" applyFont="1" applyFill="1" applyBorder="1" applyAlignment="1" applyProtection="1">
      <alignment horizontal="right"/>
      <protection hidden="1"/>
    </xf>
    <xf numFmtId="0" fontId="9" fillId="0" borderId="5" xfId="0" applyFont="1" applyBorder="1" applyAlignment="1" applyProtection="1">
      <protection hidden="1"/>
    </xf>
    <xf numFmtId="0" fontId="9" fillId="0" borderId="3" xfId="0" applyFont="1" applyBorder="1" applyAlignment="1" applyProtection="1">
      <protection hidden="1"/>
    </xf>
    <xf numFmtId="0" fontId="7" fillId="0" borderId="2" xfId="0" applyFont="1" applyBorder="1" applyProtection="1">
      <protection hidden="1"/>
    </xf>
    <xf numFmtId="9" fontId="0" fillId="0" borderId="2" xfId="0" applyNumberFormat="1" applyFont="1" applyBorder="1" applyProtection="1">
      <protection hidden="1"/>
    </xf>
    <xf numFmtId="0" fontId="9" fillId="0" borderId="5" xfId="0" applyFont="1" applyBorder="1" applyAlignment="1" applyProtection="1">
      <alignment horizontal="left"/>
      <protection hidden="1"/>
    </xf>
    <xf numFmtId="0" fontId="9" fillId="2" borderId="3" xfId="0" applyFont="1" applyFill="1" applyBorder="1" applyAlignment="1" applyProtection="1">
      <alignment horizontal="left"/>
      <protection hidden="1"/>
    </xf>
    <xf numFmtId="9" fontId="0" fillId="0" borderId="0" xfId="0" applyNumberFormat="1" applyFont="1" applyBorder="1" applyProtection="1">
      <protection hidden="1"/>
    </xf>
    <xf numFmtId="0" fontId="22" fillId="7" borderId="16" xfId="0" applyFont="1" applyFill="1" applyBorder="1" applyAlignment="1" applyProtection="1">
      <alignment vertical="center"/>
      <protection hidden="1"/>
    </xf>
    <xf numFmtId="0" fontId="25" fillId="0" borderId="39" xfId="0" applyFont="1" applyFill="1" applyBorder="1" applyProtection="1">
      <protection hidden="1"/>
    </xf>
    <xf numFmtId="0" fontId="25" fillId="0" borderId="34" xfId="0" applyFont="1" applyBorder="1" applyProtection="1">
      <protection hidden="1"/>
    </xf>
    <xf numFmtId="0" fontId="18" fillId="0" borderId="26" xfId="0" applyFont="1" applyFill="1" applyBorder="1" applyAlignment="1" applyProtection="1">
      <alignment horizontal="right" vertical="center" wrapText="1"/>
      <protection hidden="1"/>
    </xf>
    <xf numFmtId="0" fontId="16" fillId="9" borderId="2" xfId="0" applyFont="1" applyFill="1" applyBorder="1" applyAlignment="1" applyProtection="1">
      <protection hidden="1"/>
    </xf>
    <xf numFmtId="0" fontId="9" fillId="9" borderId="2" xfId="0" applyFont="1" applyFill="1" applyBorder="1" applyAlignment="1" applyProtection="1">
      <protection hidden="1"/>
    </xf>
    <xf numFmtId="0" fontId="0" fillId="9" borderId="0" xfId="0" applyFont="1" applyFill="1" applyProtection="1">
      <protection hidden="1"/>
    </xf>
    <xf numFmtId="0" fontId="0" fillId="0" borderId="0" xfId="0" applyFont="1" applyBorder="1" applyProtection="1">
      <protection hidden="1"/>
    </xf>
    <xf numFmtId="0" fontId="16" fillId="6" borderId="29" xfId="0" applyFont="1" applyFill="1" applyBorder="1" applyAlignment="1" applyProtection="1">
      <alignment vertical="center" wrapText="1"/>
      <protection locked="0" hidden="1"/>
    </xf>
    <xf numFmtId="0" fontId="0" fillId="0" borderId="0" xfId="0" applyFont="1" applyBorder="1" applyProtection="1">
      <protection hidden="1"/>
    </xf>
    <xf numFmtId="0" fontId="15" fillId="5" borderId="3" xfId="0" applyFont="1" applyFill="1" applyBorder="1" applyAlignment="1" applyProtection="1">
      <alignment horizontal="left"/>
      <protection hidden="1"/>
    </xf>
    <xf numFmtId="0" fontId="17" fillId="5" borderId="3" xfId="0" applyFont="1" applyFill="1" applyBorder="1" applyAlignment="1" applyProtection="1">
      <alignment horizontal="left"/>
      <protection hidden="1"/>
    </xf>
    <xf numFmtId="0" fontId="17" fillId="5" borderId="4" xfId="0" applyFont="1" applyFill="1" applyBorder="1" applyProtection="1">
      <protection hidden="1"/>
    </xf>
    <xf numFmtId="0" fontId="9" fillId="0" borderId="1" xfId="0" applyFont="1" applyBorder="1" applyAlignment="1" applyProtection="1">
      <alignment horizontal="centerContinuous"/>
      <protection hidden="1"/>
    </xf>
    <xf numFmtId="0" fontId="9" fillId="0" borderId="0" xfId="0" applyFont="1" applyBorder="1" applyAlignment="1" applyProtection="1">
      <alignment horizontal="centerContinuous"/>
      <protection hidden="1"/>
    </xf>
    <xf numFmtId="0" fontId="16" fillId="6" borderId="27" xfId="0" applyFont="1" applyFill="1" applyBorder="1" applyAlignment="1" applyProtection="1">
      <alignment vertical="center" wrapText="1"/>
      <protection locked="0" hidden="1"/>
    </xf>
    <xf numFmtId="0" fontId="24" fillId="2" borderId="0" xfId="0" applyFont="1" applyFill="1" applyBorder="1" applyAlignment="1" applyProtection="1">
      <alignment horizontal="center" vertical="center"/>
      <protection hidden="1"/>
    </xf>
    <xf numFmtId="0" fontId="18" fillId="0" borderId="41" xfId="0" applyFont="1" applyFill="1" applyBorder="1" applyAlignment="1" applyProtection="1">
      <alignment horizontal="right" vertical="center" wrapText="1"/>
      <protection hidden="1"/>
    </xf>
    <xf numFmtId="0" fontId="18" fillId="0" borderId="35" xfId="0" applyFont="1" applyFill="1" applyBorder="1" applyAlignment="1" applyProtection="1">
      <alignment horizontal="right" vertical="center" wrapText="1"/>
      <protection hidden="1"/>
    </xf>
    <xf numFmtId="0" fontId="0" fillId="0" borderId="0" xfId="0" applyFont="1" applyAlignment="1" applyProtection="1">
      <protection hidden="1"/>
    </xf>
    <xf numFmtId="0" fontId="36" fillId="5" borderId="5" xfId="0" applyFont="1" applyFill="1" applyBorder="1" applyProtection="1">
      <protection hidden="1"/>
    </xf>
    <xf numFmtId="0" fontId="16" fillId="11" borderId="26" xfId="0" applyFont="1" applyFill="1" applyBorder="1" applyAlignment="1" applyProtection="1">
      <alignment horizontal="left" vertical="center" wrapText="1"/>
      <protection hidden="1"/>
    </xf>
    <xf numFmtId="0" fontId="25" fillId="0" borderId="49" xfId="0" applyFont="1" applyBorder="1" applyProtection="1">
      <protection hidden="1"/>
    </xf>
    <xf numFmtId="0" fontId="25" fillId="0" borderId="39" xfId="0" applyFont="1" applyBorder="1" applyProtection="1">
      <protection hidden="1"/>
    </xf>
    <xf numFmtId="0" fontId="25" fillId="0" borderId="35" xfId="0" applyFont="1" applyBorder="1" applyProtection="1">
      <protection hidden="1"/>
    </xf>
    <xf numFmtId="0" fontId="16" fillId="6" borderId="24" xfId="0" applyFont="1" applyFill="1" applyBorder="1" applyAlignment="1" applyProtection="1">
      <alignment horizontal="left" vertical="center" wrapText="1"/>
      <protection locked="0" hidden="1"/>
    </xf>
    <xf numFmtId="0" fontId="38" fillId="0" borderId="2" xfId="0" applyFont="1" applyFill="1" applyBorder="1" applyAlignment="1" applyProtection="1">
      <protection hidden="1"/>
    </xf>
    <xf numFmtId="0" fontId="16" fillId="2" borderId="5" xfId="0" applyFont="1" applyFill="1" applyBorder="1" applyAlignment="1" applyProtection="1">
      <protection hidden="1"/>
    </xf>
    <xf numFmtId="0" fontId="16" fillId="2" borderId="3" xfId="0" applyFont="1" applyFill="1" applyBorder="1" applyAlignment="1" applyProtection="1">
      <protection hidden="1"/>
    </xf>
    <xf numFmtId="0" fontId="12" fillId="0" borderId="3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Continuous" wrapText="1"/>
      <protection hidden="1"/>
    </xf>
    <xf numFmtId="0" fontId="24" fillId="2" borderId="0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Border="1" applyAlignment="1" applyProtection="1">
      <alignment horizontal="left" wrapText="1"/>
      <protection hidden="1"/>
    </xf>
    <xf numFmtId="0" fontId="24" fillId="2" borderId="11" xfId="0" applyFont="1" applyFill="1" applyBorder="1" applyAlignment="1" applyProtection="1">
      <alignment horizontal="center" vertical="center" wrapText="1"/>
      <protection hidden="1"/>
    </xf>
    <xf numFmtId="0" fontId="28" fillId="7" borderId="32" xfId="0" applyFont="1" applyFill="1" applyBorder="1" applyAlignment="1" applyProtection="1">
      <alignment vertical="center" wrapText="1"/>
      <protection hidden="1"/>
    </xf>
    <xf numFmtId="0" fontId="22" fillId="0" borderId="32" xfId="0" applyFont="1" applyFill="1" applyBorder="1" applyAlignment="1" applyProtection="1">
      <alignment vertical="center" wrapText="1"/>
      <protection hidden="1"/>
    </xf>
    <xf numFmtId="0" fontId="18" fillId="10" borderId="24" xfId="0" applyFont="1" applyFill="1" applyBorder="1" applyAlignment="1" applyProtection="1">
      <alignment horizontal="left" vertical="center" wrapText="1"/>
      <protection hidden="1"/>
    </xf>
    <xf numFmtId="0" fontId="18" fillId="10" borderId="39" xfId="0" applyFont="1" applyFill="1" applyBorder="1" applyAlignment="1" applyProtection="1">
      <alignment horizontal="left" vertical="center" wrapText="1"/>
      <protection hidden="1"/>
    </xf>
    <xf numFmtId="0" fontId="13" fillId="0" borderId="44" xfId="0" applyFont="1" applyFill="1" applyBorder="1" applyAlignment="1" applyProtection="1">
      <alignment wrapText="1"/>
      <protection hidden="1"/>
    </xf>
    <xf numFmtId="0" fontId="18" fillId="10" borderId="41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Border="1" applyAlignment="1" applyProtection="1">
      <alignment wrapText="1"/>
      <protection hidden="1"/>
    </xf>
    <xf numFmtId="0" fontId="6" fillId="0" borderId="0" xfId="0" applyFont="1" applyAlignment="1" applyProtection="1">
      <alignment wrapText="1"/>
      <protection hidden="1"/>
    </xf>
    <xf numFmtId="0" fontId="11" fillId="3" borderId="2" xfId="0" applyFont="1" applyFill="1" applyBorder="1" applyAlignment="1" applyProtection="1">
      <alignment horizontal="center" wrapText="1"/>
      <protection hidden="1"/>
    </xf>
    <xf numFmtId="165" fontId="34" fillId="0" borderId="19" xfId="0" applyNumberFormat="1" applyFont="1" applyFill="1" applyBorder="1" applyAlignment="1" applyProtection="1">
      <alignment horizontal="right" vertical="center" wrapText="1"/>
      <protection hidden="1"/>
    </xf>
    <xf numFmtId="0" fontId="22" fillId="0" borderId="0" xfId="0" applyFont="1" applyFill="1" applyBorder="1" applyAlignment="1" applyProtection="1">
      <alignment vertical="center" wrapText="1"/>
      <protection hidden="1"/>
    </xf>
    <xf numFmtId="0" fontId="22" fillId="0" borderId="33" xfId="0" applyFont="1" applyFill="1" applyBorder="1" applyAlignment="1" applyProtection="1">
      <alignment vertical="center" wrapText="1"/>
      <protection hidden="1"/>
    </xf>
    <xf numFmtId="165" fontId="27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15" fillId="5" borderId="17" xfId="0" applyFont="1" applyFill="1" applyBorder="1" applyAlignment="1" applyProtection="1">
      <alignment vertical="center" wrapText="1"/>
      <protection hidden="1"/>
    </xf>
    <xf numFmtId="0" fontId="18" fillId="0" borderId="23" xfId="0" applyFont="1" applyBorder="1" applyAlignment="1" applyProtection="1">
      <alignment vertical="center" wrapText="1"/>
      <protection hidden="1"/>
    </xf>
    <xf numFmtId="165" fontId="26" fillId="6" borderId="25" xfId="0" applyNumberFormat="1" applyFont="1" applyFill="1" applyBorder="1" applyAlignment="1" applyProtection="1">
      <alignment horizontal="right" vertical="center" wrapText="1"/>
      <protection locked="0" hidden="1"/>
    </xf>
    <xf numFmtId="165" fontId="15" fillId="0" borderId="45" xfId="0" applyNumberFormat="1" applyFont="1" applyFill="1" applyBorder="1" applyAlignment="1" applyProtection="1">
      <alignment horizontal="right" vertical="center" wrapText="1"/>
      <protection hidden="1"/>
    </xf>
    <xf numFmtId="0" fontId="18" fillId="0" borderId="38" xfId="0" applyFont="1" applyBorder="1" applyAlignment="1" applyProtection="1">
      <alignment vertical="center" wrapText="1"/>
      <protection hidden="1"/>
    </xf>
    <xf numFmtId="0" fontId="18" fillId="0" borderId="38" xfId="0" applyFont="1" applyFill="1" applyBorder="1" applyAlignment="1" applyProtection="1">
      <alignment vertical="center" wrapText="1"/>
      <protection hidden="1"/>
    </xf>
    <xf numFmtId="165" fontId="26" fillId="6" borderId="5" xfId="0" applyNumberFormat="1" applyFont="1" applyFill="1" applyBorder="1" applyAlignment="1" applyProtection="1">
      <alignment horizontal="right" vertical="center" wrapText="1"/>
      <protection locked="0" hidden="1"/>
    </xf>
    <xf numFmtId="165" fontId="15" fillId="0" borderId="13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43" xfId="0" applyFont="1" applyFill="1" applyBorder="1" applyAlignment="1" applyProtection="1">
      <alignment wrapText="1"/>
      <protection hidden="1"/>
    </xf>
    <xf numFmtId="0" fontId="15" fillId="5" borderId="42" xfId="0" applyFont="1" applyFill="1" applyBorder="1" applyAlignment="1" applyProtection="1">
      <alignment vertical="center" wrapText="1"/>
      <protection hidden="1"/>
    </xf>
    <xf numFmtId="0" fontId="18" fillId="0" borderId="30" xfId="0" applyFont="1" applyBorder="1" applyAlignment="1" applyProtection="1">
      <alignment vertical="center" wrapText="1"/>
      <protection hidden="1"/>
    </xf>
    <xf numFmtId="165" fontId="29" fillId="6" borderId="38" xfId="0" applyNumberFormat="1" applyFont="1" applyFill="1" applyBorder="1" applyAlignment="1" applyProtection="1">
      <alignment horizontal="right" vertical="center" wrapText="1"/>
      <protection locked="0" hidden="1"/>
    </xf>
    <xf numFmtId="165" fontId="29" fillId="6" borderId="25" xfId="0" applyNumberFormat="1" applyFont="1" applyFill="1" applyBorder="1" applyAlignment="1" applyProtection="1">
      <alignment horizontal="right" vertical="center" wrapText="1"/>
      <protection locked="0" hidden="1"/>
    </xf>
    <xf numFmtId="165" fontId="29" fillId="6" borderId="36" xfId="0" applyNumberFormat="1" applyFont="1" applyFill="1" applyBorder="1" applyAlignment="1" applyProtection="1">
      <alignment horizontal="right" vertical="center" wrapText="1"/>
      <protection locked="0" hidden="1"/>
    </xf>
    <xf numFmtId="0" fontId="0" fillId="0" borderId="0" xfId="0" applyFont="1" applyBorder="1" applyProtection="1">
      <protection hidden="1"/>
    </xf>
    <xf numFmtId="0" fontId="15" fillId="2" borderId="1" xfId="0" applyFont="1" applyFill="1" applyBorder="1" applyAlignment="1" applyProtection="1">
      <alignment horizontal="center"/>
      <protection hidden="1"/>
    </xf>
    <xf numFmtId="0" fontId="36" fillId="5" borderId="5" xfId="0" applyFont="1" applyFill="1" applyBorder="1" applyAlignment="1" applyProtection="1">
      <protection hidden="1"/>
    </xf>
    <xf numFmtId="0" fontId="36" fillId="5" borderId="3" xfId="0" applyFont="1" applyFill="1" applyBorder="1" applyAlignment="1" applyProtection="1">
      <protection hidden="1"/>
    </xf>
    <xf numFmtId="0" fontId="36" fillId="5" borderId="4" xfId="0" applyFont="1" applyFill="1" applyBorder="1" applyAlignment="1" applyProtection="1">
      <protection hidden="1"/>
    </xf>
    <xf numFmtId="0" fontId="15" fillId="5" borderId="22" xfId="0" applyFont="1" applyFill="1" applyBorder="1" applyAlignment="1" applyProtection="1">
      <alignment vertical="center"/>
      <protection hidden="1"/>
    </xf>
    <xf numFmtId="0" fontId="16" fillId="6" borderId="24" xfId="0" applyFont="1" applyFill="1" applyBorder="1" applyAlignment="1" applyProtection="1">
      <alignment vertical="center" wrapText="1"/>
      <protection locked="0" hidden="1"/>
    </xf>
    <xf numFmtId="0" fontId="16" fillId="6" borderId="3" xfId="0" applyFont="1" applyFill="1" applyBorder="1" applyAlignment="1" applyProtection="1">
      <alignment vertical="center" wrapText="1"/>
      <protection locked="0" hidden="1"/>
    </xf>
    <xf numFmtId="0" fontId="16" fillId="6" borderId="4" xfId="0" applyFont="1" applyFill="1" applyBorder="1" applyAlignment="1" applyProtection="1">
      <alignment vertical="center" wrapText="1"/>
      <protection locked="0" hidden="1"/>
    </xf>
    <xf numFmtId="0" fontId="15" fillId="5" borderId="22" xfId="0" applyFont="1" applyFill="1" applyBorder="1" applyAlignment="1" applyProtection="1">
      <alignment wrapText="1"/>
      <protection hidden="1"/>
    </xf>
    <xf numFmtId="0" fontId="15" fillId="5" borderId="17" xfId="0" applyFont="1" applyFill="1" applyBorder="1" applyAlignment="1" applyProtection="1">
      <alignment wrapText="1"/>
      <protection hidden="1"/>
    </xf>
    <xf numFmtId="0" fontId="15" fillId="5" borderId="31" xfId="0" applyFont="1" applyFill="1" applyBorder="1" applyAlignment="1" applyProtection="1">
      <alignment wrapText="1"/>
      <protection hidden="1"/>
    </xf>
    <xf numFmtId="0" fontId="16" fillId="6" borderId="24" xfId="0" applyFont="1" applyFill="1" applyBorder="1" applyAlignment="1" applyProtection="1">
      <alignment horizontal="left" wrapText="1"/>
      <protection locked="0" hidden="1"/>
    </xf>
    <xf numFmtId="0" fontId="16" fillId="6" borderId="3" xfId="0" applyFont="1" applyFill="1" applyBorder="1" applyAlignment="1" applyProtection="1">
      <alignment horizontal="left" wrapText="1"/>
      <protection locked="0" hidden="1"/>
    </xf>
    <xf numFmtId="0" fontId="16" fillId="6" borderId="4" xfId="0" applyFont="1" applyFill="1" applyBorder="1" applyAlignment="1" applyProtection="1">
      <alignment horizontal="left" wrapText="1"/>
      <protection locked="0" hidden="1"/>
    </xf>
    <xf numFmtId="0" fontId="18" fillId="11" borderId="13" xfId="0" applyFont="1" applyFill="1" applyBorder="1" applyAlignment="1" applyProtection="1">
      <alignment horizontal="right" vertical="center" wrapText="1"/>
      <protection hidden="1"/>
    </xf>
    <xf numFmtId="0" fontId="18" fillId="11" borderId="14" xfId="0" applyFont="1" applyFill="1" applyBorder="1" applyAlignment="1" applyProtection="1">
      <alignment horizontal="right" vertical="center" wrapText="1"/>
      <protection hidden="1"/>
    </xf>
    <xf numFmtId="0" fontId="21" fillId="7" borderId="6" xfId="0" applyFont="1" applyFill="1" applyBorder="1" applyAlignment="1" applyProtection="1">
      <alignment horizontal="left"/>
      <protection hidden="1"/>
    </xf>
    <xf numFmtId="0" fontId="21" fillId="7" borderId="7" xfId="0" applyFont="1" applyFill="1" applyBorder="1" applyAlignment="1" applyProtection="1">
      <alignment horizontal="left"/>
      <protection hidden="1"/>
    </xf>
    <xf numFmtId="0" fontId="21" fillId="7" borderId="18" xfId="0" applyFont="1" applyFill="1" applyBorder="1" applyAlignment="1" applyProtection="1">
      <alignment horizontal="left"/>
      <protection hidden="1"/>
    </xf>
    <xf numFmtId="164" fontId="5" fillId="0" borderId="19" xfId="0" applyNumberFormat="1" applyFont="1" applyBorder="1" applyAlignment="1" applyProtection="1">
      <alignment horizontal="right" vertical="center"/>
      <protection hidden="1"/>
    </xf>
    <xf numFmtId="164" fontId="5" fillId="0" borderId="21" xfId="0" applyNumberFormat="1" applyFont="1" applyBorder="1" applyAlignment="1" applyProtection="1">
      <alignment horizontal="right" vertical="center"/>
      <protection hidden="1"/>
    </xf>
    <xf numFmtId="0" fontId="15" fillId="6" borderId="5" xfId="0" applyFont="1" applyFill="1" applyBorder="1" applyAlignment="1" applyProtection="1">
      <alignment horizontal="left"/>
      <protection locked="0" hidden="1"/>
    </xf>
    <xf numFmtId="0" fontId="15" fillId="6" borderId="3" xfId="0" applyFont="1" applyFill="1" applyBorder="1" applyAlignment="1" applyProtection="1">
      <alignment horizontal="left"/>
      <protection locked="0" hidden="1"/>
    </xf>
    <xf numFmtId="0" fontId="15" fillId="6" borderId="4" xfId="0" applyFont="1" applyFill="1" applyBorder="1" applyAlignment="1" applyProtection="1">
      <alignment horizontal="left"/>
      <protection locked="0" hidden="1"/>
    </xf>
    <xf numFmtId="0" fontId="38" fillId="6" borderId="5" xfId="0" applyFont="1" applyFill="1" applyBorder="1" applyAlignment="1" applyProtection="1">
      <alignment horizontal="left"/>
      <protection locked="0" hidden="1"/>
    </xf>
    <xf numFmtId="0" fontId="38" fillId="6" borderId="3" xfId="0" applyFont="1" applyFill="1" applyBorder="1" applyAlignment="1" applyProtection="1">
      <alignment horizontal="left"/>
      <protection locked="0" hidden="1"/>
    </xf>
    <xf numFmtId="0" fontId="38" fillId="6" borderId="4" xfId="0" applyFont="1" applyFill="1" applyBorder="1" applyAlignment="1" applyProtection="1">
      <alignment horizontal="left"/>
      <protection locked="0" hidden="1"/>
    </xf>
    <xf numFmtId="0" fontId="14" fillId="6" borderId="5" xfId="0" applyFont="1" applyFill="1" applyBorder="1" applyAlignment="1" applyProtection="1">
      <alignment horizontal="center"/>
      <protection locked="0" hidden="1"/>
    </xf>
    <xf numFmtId="0" fontId="14" fillId="6" borderId="4" xfId="0" applyFont="1" applyFill="1" applyBorder="1" applyAlignment="1" applyProtection="1">
      <alignment horizontal="center"/>
      <protection locked="0" hidden="1"/>
    </xf>
    <xf numFmtId="164" fontId="16" fillId="0" borderId="5" xfId="0" applyNumberFormat="1" applyFont="1" applyFill="1" applyBorder="1" applyAlignment="1" applyProtection="1">
      <alignment horizontal="right"/>
      <protection hidden="1"/>
    </xf>
    <xf numFmtId="164" fontId="16" fillId="0" borderId="4" xfId="0" applyNumberFormat="1" applyFont="1" applyFill="1" applyBorder="1" applyAlignment="1" applyProtection="1">
      <alignment horizontal="right"/>
      <protection hidden="1"/>
    </xf>
    <xf numFmtId="164" fontId="16" fillId="0" borderId="15" xfId="0" applyNumberFormat="1" applyFont="1" applyFill="1" applyBorder="1" applyAlignment="1" applyProtection="1">
      <alignment horizontal="right"/>
      <protection hidden="1"/>
    </xf>
    <xf numFmtId="164" fontId="16" fillId="0" borderId="14" xfId="0" applyNumberFormat="1" applyFont="1" applyFill="1" applyBorder="1" applyAlignment="1" applyProtection="1">
      <alignment horizontal="righ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0" fontId="14" fillId="2" borderId="10" xfId="0" applyFont="1" applyFill="1" applyBorder="1" applyAlignment="1" applyProtection="1">
      <alignment horizontal="center"/>
      <protection hidden="1"/>
    </xf>
    <xf numFmtId="0" fontId="14" fillId="2" borderId="12" xfId="0" applyFont="1" applyFill="1" applyBorder="1" applyAlignment="1" applyProtection="1">
      <alignment horizontal="center"/>
      <protection hidden="1"/>
    </xf>
    <xf numFmtId="164" fontId="9" fillId="0" borderId="5" xfId="0" applyNumberFormat="1" applyFont="1" applyFill="1" applyBorder="1" applyAlignment="1" applyProtection="1">
      <alignment horizontal="center" vertical="top"/>
      <protection hidden="1"/>
    </xf>
    <xf numFmtId="164" fontId="9" fillId="0" borderId="4" xfId="0" applyNumberFormat="1" applyFont="1" applyFill="1" applyBorder="1" applyAlignment="1" applyProtection="1">
      <alignment horizontal="center" vertical="top"/>
      <protection hidden="1"/>
    </xf>
    <xf numFmtId="0" fontId="15" fillId="12" borderId="19" xfId="0" applyFont="1" applyFill="1" applyBorder="1" applyAlignment="1" applyProtection="1">
      <alignment horizontal="left" wrapText="1"/>
      <protection hidden="1"/>
    </xf>
    <xf numFmtId="0" fontId="15" fillId="12" borderId="20" xfId="0" applyFont="1" applyFill="1" applyBorder="1" applyAlignment="1" applyProtection="1">
      <alignment horizontal="left" wrapText="1"/>
      <protection hidden="1"/>
    </xf>
    <xf numFmtId="0" fontId="15" fillId="12" borderId="47" xfId="0" applyFont="1" applyFill="1" applyBorder="1" applyAlignment="1" applyProtection="1">
      <alignment horizontal="left" wrapText="1"/>
      <protection hidden="1"/>
    </xf>
    <xf numFmtId="0" fontId="16" fillId="9" borderId="24" xfId="0" applyFont="1" applyFill="1" applyBorder="1" applyAlignment="1" applyProtection="1">
      <alignment horizontal="left" vertical="center" wrapText="1"/>
      <protection locked="0" hidden="1"/>
    </xf>
    <xf numFmtId="0" fontId="16" fillId="9" borderId="3" xfId="0" applyFont="1" applyFill="1" applyBorder="1" applyAlignment="1" applyProtection="1">
      <alignment horizontal="left" vertical="center" wrapText="1"/>
      <protection locked="0" hidden="1"/>
    </xf>
    <xf numFmtId="0" fontId="16" fillId="9" borderId="4" xfId="0" applyFont="1" applyFill="1" applyBorder="1" applyAlignment="1" applyProtection="1">
      <alignment horizontal="left" vertical="center" wrapText="1"/>
      <protection locked="0" hidden="1"/>
    </xf>
    <xf numFmtId="0" fontId="16" fillId="6" borderId="5" xfId="0" applyFont="1" applyFill="1" applyBorder="1" applyAlignment="1" applyProtection="1">
      <alignment horizontal="left" vertical="center" wrapText="1"/>
      <protection locked="0" hidden="1"/>
    </xf>
    <xf numFmtId="0" fontId="16" fillId="6" borderId="3" xfId="0" applyFont="1" applyFill="1" applyBorder="1" applyAlignment="1" applyProtection="1">
      <alignment horizontal="left" vertical="center" wrapText="1"/>
      <protection locked="0" hidden="1"/>
    </xf>
    <xf numFmtId="0" fontId="16" fillId="6" borderId="4" xfId="0" applyFont="1" applyFill="1" applyBorder="1" applyAlignment="1" applyProtection="1">
      <alignment horizontal="left" vertical="center" wrapText="1"/>
      <protection locked="0" hidden="1"/>
    </xf>
    <xf numFmtId="0" fontId="5" fillId="12" borderId="46" xfId="0" applyFont="1" applyFill="1" applyBorder="1" applyAlignment="1" applyProtection="1">
      <alignment horizontal="left"/>
      <protection locked="0" hidden="1"/>
    </xf>
    <xf numFmtId="0" fontId="5" fillId="12" borderId="20" xfId="0" applyFont="1" applyFill="1" applyBorder="1" applyAlignment="1" applyProtection="1">
      <alignment horizontal="left"/>
      <protection locked="0" hidden="1"/>
    </xf>
    <xf numFmtId="0" fontId="5" fillId="12" borderId="21" xfId="0" applyFont="1" applyFill="1" applyBorder="1" applyAlignment="1" applyProtection="1">
      <alignment horizontal="left"/>
      <protection locked="0" hidden="1"/>
    </xf>
    <xf numFmtId="0" fontId="36" fillId="5" borderId="5" xfId="0" applyFont="1" applyFill="1" applyBorder="1" applyAlignment="1" applyProtection="1">
      <alignment horizontal="left" vertical="center"/>
      <protection hidden="1"/>
    </xf>
    <xf numFmtId="0" fontId="36" fillId="5" borderId="3" xfId="0" applyFont="1" applyFill="1" applyBorder="1" applyAlignment="1" applyProtection="1">
      <alignment horizontal="left" vertical="center"/>
      <protection hidden="1"/>
    </xf>
    <xf numFmtId="0" fontId="36" fillId="5" borderId="4" xfId="0" applyFont="1" applyFill="1" applyBorder="1" applyAlignment="1" applyProtection="1">
      <alignment horizontal="left" vertical="center"/>
      <protection hidden="1"/>
    </xf>
    <xf numFmtId="0" fontId="37" fillId="13" borderId="5" xfId="0" applyFont="1" applyFill="1" applyBorder="1" applyAlignment="1" applyProtection="1">
      <alignment horizontal="center"/>
      <protection hidden="1"/>
    </xf>
    <xf numFmtId="0" fontId="37" fillId="13" borderId="3" xfId="0" applyFont="1" applyFill="1" applyBorder="1" applyAlignment="1" applyProtection="1">
      <alignment horizontal="center"/>
      <protection hidden="1"/>
    </xf>
    <xf numFmtId="0" fontId="37" fillId="13" borderId="4" xfId="0" applyFont="1" applyFill="1" applyBorder="1" applyAlignment="1" applyProtection="1">
      <alignment horizontal="center"/>
      <protection hidden="1"/>
    </xf>
    <xf numFmtId="0" fontId="13" fillId="0" borderId="20" xfId="0" applyFont="1" applyFill="1" applyBorder="1" applyAlignment="1" applyProtection="1">
      <alignment horizontal="center" wrapText="1"/>
      <protection hidden="1"/>
    </xf>
    <xf numFmtId="0" fontId="15" fillId="5" borderId="48" xfId="0" applyFont="1" applyFill="1" applyBorder="1" applyAlignment="1" applyProtection="1">
      <alignment vertical="center" wrapText="1"/>
      <protection hidden="1"/>
    </xf>
    <xf numFmtId="0" fontId="15" fillId="5" borderId="33" xfId="0" applyFont="1" applyFill="1" applyBorder="1" applyAlignment="1" applyProtection="1">
      <alignment vertical="center" wrapText="1"/>
      <protection hidden="1"/>
    </xf>
    <xf numFmtId="0" fontId="16" fillId="6" borderId="28" xfId="0" applyFont="1" applyFill="1" applyBorder="1" applyAlignment="1" applyProtection="1">
      <alignment horizontal="left" vertical="center" wrapText="1"/>
      <protection locked="0" hidden="1"/>
    </xf>
    <xf numFmtId="0" fontId="16" fillId="6" borderId="17" xfId="0" applyFont="1" applyFill="1" applyBorder="1" applyAlignment="1" applyProtection="1">
      <alignment horizontal="left" vertical="center" wrapText="1"/>
      <protection locked="0" hidden="1"/>
    </xf>
    <xf numFmtId="0" fontId="16" fillId="6" borderId="31" xfId="0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Border="1" applyAlignment="1" applyProtection="1">
      <alignment horizontal="center" wrapText="1"/>
      <protection hidden="1"/>
    </xf>
    <xf numFmtId="0" fontId="32" fillId="0" borderId="6" xfId="0" applyFont="1" applyBorder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horizontal="left" vertical="top"/>
      <protection hidden="1"/>
    </xf>
    <xf numFmtId="0" fontId="2" fillId="0" borderId="8" xfId="0" applyFont="1" applyBorder="1" applyAlignment="1" applyProtection="1">
      <alignment horizontal="left" vertical="top"/>
      <protection hidden="1"/>
    </xf>
    <xf numFmtId="0" fontId="45" fillId="0" borderId="1" xfId="1" applyFont="1" applyBorder="1" applyAlignment="1" applyProtection="1">
      <alignment horizontal="left" vertical="center" wrapText="1"/>
      <protection hidden="1"/>
    </xf>
    <xf numFmtId="0" fontId="4" fillId="0" borderId="0" xfId="1" applyBorder="1" applyAlignment="1" applyProtection="1">
      <alignment horizontal="left" vertical="center"/>
      <protection hidden="1"/>
    </xf>
    <xf numFmtId="0" fontId="4" fillId="0" borderId="9" xfId="1" applyBorder="1" applyAlignment="1" applyProtection="1">
      <alignment horizontal="left" vertical="center"/>
      <protection hidden="1"/>
    </xf>
    <xf numFmtId="0" fontId="33" fillId="0" borderId="10" xfId="0" applyFont="1" applyBorder="1" applyAlignment="1" applyProtection="1">
      <alignment horizontal="left" vertical="top" wrapText="1"/>
      <protection hidden="1"/>
    </xf>
    <xf numFmtId="0" fontId="2" fillId="0" borderId="11" xfId="0" applyFont="1" applyBorder="1" applyAlignment="1" applyProtection="1">
      <alignment horizontal="left" vertical="top"/>
      <protection hidden="1"/>
    </xf>
    <xf numFmtId="0" fontId="2" fillId="0" borderId="12" xfId="0" applyFont="1" applyBorder="1" applyAlignment="1" applyProtection="1">
      <alignment horizontal="left" vertical="top"/>
      <protection hidden="1"/>
    </xf>
    <xf numFmtId="0" fontId="3" fillId="8" borderId="5" xfId="1" applyFont="1" applyFill="1" applyBorder="1" applyAlignment="1" applyProtection="1">
      <alignment horizontal="center" vertical="center"/>
      <protection hidden="1"/>
    </xf>
    <xf numFmtId="0" fontId="3" fillId="8" borderId="3" xfId="1" applyFont="1" applyFill="1" applyBorder="1" applyAlignment="1" applyProtection="1">
      <alignment horizontal="center" vertical="center"/>
      <protection hidden="1"/>
    </xf>
    <xf numFmtId="0" fontId="3" fillId="8" borderId="4" xfId="1" applyFont="1" applyFill="1" applyBorder="1" applyAlignment="1" applyProtection="1">
      <alignment horizontal="center" vertical="center"/>
      <protection hidden="1"/>
    </xf>
    <xf numFmtId="0" fontId="36" fillId="5" borderId="5" xfId="0" applyFont="1" applyFill="1" applyBorder="1" applyAlignment="1" applyProtection="1">
      <alignment horizontal="left"/>
      <protection hidden="1"/>
    </xf>
    <xf numFmtId="0" fontId="36" fillId="5" borderId="3" xfId="0" applyFont="1" applyFill="1" applyBorder="1" applyAlignment="1" applyProtection="1">
      <alignment horizontal="left"/>
      <protection hidden="1"/>
    </xf>
    <xf numFmtId="0" fontId="5" fillId="0" borderId="1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5" fillId="6" borderId="5" xfId="0" applyFont="1" applyFill="1" applyBorder="1" applyAlignment="1" applyProtection="1">
      <alignment horizontal="center"/>
      <protection locked="0" hidden="1"/>
    </xf>
    <xf numFmtId="0" fontId="5" fillId="6" borderId="3" xfId="0" applyFont="1" applyFill="1" applyBorder="1" applyAlignment="1" applyProtection="1">
      <alignment horizontal="center"/>
      <protection locked="0" hidden="1"/>
    </xf>
    <xf numFmtId="0" fontId="5" fillId="6" borderId="4" xfId="0" applyFont="1" applyFill="1" applyBorder="1" applyAlignment="1" applyProtection="1">
      <alignment horizontal="center"/>
      <protection locked="0" hidden="1"/>
    </xf>
    <xf numFmtId="0" fontId="15" fillId="2" borderId="1" xfId="0" applyFont="1" applyFill="1" applyBorder="1" applyAlignment="1" applyProtection="1">
      <alignment horizontal="left"/>
      <protection hidden="1"/>
    </xf>
    <xf numFmtId="0" fontId="15" fillId="2" borderId="0" xfId="0" applyFont="1" applyFill="1" applyBorder="1" applyAlignment="1" applyProtection="1">
      <alignment horizontal="left"/>
      <protection hidden="1"/>
    </xf>
    <xf numFmtId="164" fontId="5" fillId="6" borderId="5" xfId="0" applyNumberFormat="1" applyFont="1" applyFill="1" applyBorder="1" applyAlignment="1" applyProtection="1">
      <alignment horizontal="center"/>
      <protection locked="0" hidden="1"/>
    </xf>
    <xf numFmtId="164" fontId="5" fillId="6" borderId="3" xfId="0" applyNumberFormat="1" applyFont="1" applyFill="1" applyBorder="1" applyAlignment="1" applyProtection="1">
      <alignment horizontal="center"/>
      <protection locked="0" hidden="1"/>
    </xf>
    <xf numFmtId="164" fontId="5" fillId="6" borderId="4" xfId="0" applyNumberFormat="1" applyFont="1" applyFill="1" applyBorder="1" applyAlignment="1" applyProtection="1">
      <alignment horizontal="center"/>
      <protection locked="0" hidden="1"/>
    </xf>
    <xf numFmtId="0" fontId="16" fillId="6" borderId="24" xfId="0" applyFont="1" applyFill="1" applyBorder="1" applyAlignment="1" applyProtection="1">
      <alignment horizontal="left" vertical="center" wrapText="1"/>
      <protection locked="0" hidden="1"/>
    </xf>
    <xf numFmtId="0" fontId="15" fillId="5" borderId="22" xfId="0" applyFont="1" applyFill="1" applyBorder="1" applyAlignment="1" applyProtection="1">
      <alignment vertical="center" wrapText="1"/>
      <protection hidden="1"/>
    </xf>
    <xf numFmtId="0" fontId="15" fillId="5" borderId="17" xfId="0" applyFont="1" applyFill="1" applyBorder="1" applyAlignment="1" applyProtection="1">
      <alignment vertical="center" wrapText="1"/>
      <protection hidden="1"/>
    </xf>
    <xf numFmtId="0" fontId="15" fillId="5" borderId="31" xfId="0" applyFont="1" applyFill="1" applyBorder="1" applyAlignment="1" applyProtection="1">
      <alignment vertical="center" wrapText="1"/>
      <protection hidden="1"/>
    </xf>
    <xf numFmtId="0" fontId="0" fillId="0" borderId="0" xfId="0" applyFont="1" applyBorder="1" applyAlignment="1" applyProtection="1">
      <alignment wrapText="1"/>
      <protection hidden="1"/>
    </xf>
    <xf numFmtId="0" fontId="40" fillId="8" borderId="5" xfId="1" applyFont="1" applyFill="1" applyBorder="1" applyAlignment="1" applyProtection="1">
      <alignment horizontal="center" vertical="center"/>
      <protection hidden="1"/>
    </xf>
    <xf numFmtId="0" fontId="4" fillId="8" borderId="3" xfId="1" applyFill="1" applyBorder="1" applyAlignment="1" applyProtection="1">
      <alignment horizontal="center" vertical="center"/>
      <protection hidden="1"/>
    </xf>
    <xf numFmtId="0" fontId="4" fillId="8" borderId="4" xfId="1" applyFill="1" applyBorder="1" applyAlignment="1" applyProtection="1">
      <alignment horizontal="center" vertical="center"/>
      <protection hidden="1"/>
    </xf>
    <xf numFmtId="0" fontId="16" fillId="6" borderId="15" xfId="0" applyFont="1" applyFill="1" applyBorder="1" applyAlignment="1" applyProtection="1">
      <alignment horizontal="left" vertical="center" wrapText="1"/>
      <protection locked="0" hidden="1"/>
    </xf>
    <xf numFmtId="0" fontId="16" fillId="6" borderId="13" xfId="0" applyFont="1" applyFill="1" applyBorder="1" applyAlignment="1" applyProtection="1">
      <alignment horizontal="left" vertical="center" wrapText="1"/>
      <protection locked="0" hidden="1"/>
    </xf>
    <xf numFmtId="0" fontId="16" fillId="6" borderId="14" xfId="0" applyFont="1" applyFill="1" applyBorder="1" applyAlignment="1" applyProtection="1">
      <alignment horizontal="left" vertical="center" wrapText="1"/>
      <protection locked="0" hidden="1"/>
    </xf>
    <xf numFmtId="0" fontId="28" fillId="7" borderId="19" xfId="0" applyFont="1" applyFill="1" applyBorder="1" applyAlignment="1" applyProtection="1">
      <alignment vertical="center"/>
      <protection hidden="1"/>
    </xf>
    <xf numFmtId="0" fontId="28" fillId="7" borderId="20" xfId="0" applyFont="1" applyFill="1" applyBorder="1" applyAlignment="1" applyProtection="1">
      <alignment vertical="center"/>
      <protection hidden="1"/>
    </xf>
    <xf numFmtId="0" fontId="28" fillId="7" borderId="21" xfId="0" applyFont="1" applyFill="1" applyBorder="1" applyAlignment="1" applyProtection="1">
      <alignment vertical="center"/>
      <protection hidden="1"/>
    </xf>
    <xf numFmtId="0" fontId="19" fillId="0" borderId="28" xfId="0" applyFont="1" applyBorder="1" applyAlignment="1" applyProtection="1">
      <alignment horizontal="left" wrapText="1"/>
      <protection hidden="1"/>
    </xf>
    <xf numFmtId="0" fontId="19" fillId="0" borderId="17" xfId="0" applyFont="1" applyBorder="1" applyAlignment="1" applyProtection="1">
      <alignment horizontal="left" wrapText="1"/>
      <protection hidden="1"/>
    </xf>
    <xf numFmtId="0" fontId="19" fillId="0" borderId="31" xfId="0" applyFont="1" applyBorder="1" applyAlignment="1" applyProtection="1">
      <alignment horizontal="left" wrapText="1"/>
      <protection hidden="1"/>
    </xf>
    <xf numFmtId="0" fontId="14" fillId="6" borderId="28" xfId="0" applyFont="1" applyFill="1" applyBorder="1" applyAlignment="1" applyProtection="1">
      <alignment horizontal="left" wrapText="1"/>
      <protection locked="0" hidden="1"/>
    </xf>
    <xf numFmtId="0" fontId="14" fillId="6" borderId="31" xfId="0" applyFont="1" applyFill="1" applyBorder="1" applyAlignment="1" applyProtection="1">
      <alignment horizontal="left" wrapText="1"/>
      <protection locked="0" hidden="1"/>
    </xf>
    <xf numFmtId="0" fontId="36" fillId="5" borderId="37" xfId="0" applyFont="1" applyFill="1" applyBorder="1" applyAlignment="1" applyProtection="1">
      <alignment horizontal="left" vertical="center"/>
      <protection hidden="1"/>
    </xf>
    <xf numFmtId="0" fontId="36" fillId="5" borderId="33" xfId="0" applyFont="1" applyFill="1" applyBorder="1" applyAlignment="1" applyProtection="1">
      <alignment horizontal="left" vertical="center"/>
      <protection hidden="1"/>
    </xf>
    <xf numFmtId="0" fontId="36" fillId="5" borderId="30" xfId="0" applyFont="1" applyFill="1" applyBorder="1" applyAlignment="1" applyProtection="1">
      <alignment horizontal="left" vertical="center"/>
      <protection hidden="1"/>
    </xf>
    <xf numFmtId="0" fontId="16" fillId="0" borderId="5" xfId="0" applyFont="1" applyBorder="1" applyAlignment="1" applyProtection="1">
      <alignment horizontal="left"/>
      <protection hidden="1"/>
    </xf>
    <xf numFmtId="0" fontId="16" fillId="0" borderId="3" xfId="0" applyFont="1" applyBorder="1" applyAlignment="1" applyProtection="1">
      <alignment horizontal="left"/>
      <protection hidden="1"/>
    </xf>
    <xf numFmtId="0" fontId="16" fillId="0" borderId="4" xfId="0" applyFont="1" applyBorder="1" applyAlignment="1" applyProtection="1">
      <alignment horizontal="left"/>
      <protection hidden="1"/>
    </xf>
    <xf numFmtId="0" fontId="9" fillId="2" borderId="5" xfId="0" applyFont="1" applyFill="1" applyBorder="1" applyAlignment="1" applyProtection="1">
      <alignment horizontal="left"/>
      <protection hidden="1"/>
    </xf>
    <xf numFmtId="0" fontId="9" fillId="2" borderId="3" xfId="0" applyFont="1" applyFill="1" applyBorder="1" applyAlignment="1" applyProtection="1">
      <alignment horizontal="left"/>
      <protection hidden="1"/>
    </xf>
    <xf numFmtId="0" fontId="9" fillId="2" borderId="4" xfId="0" applyFont="1" applyFill="1" applyBorder="1" applyAlignment="1" applyProtection="1">
      <alignment horizontal="left"/>
      <protection hidden="1"/>
    </xf>
    <xf numFmtId="0" fontId="18" fillId="11" borderId="26" xfId="0" applyFont="1" applyFill="1" applyBorder="1" applyAlignment="1" applyProtection="1">
      <alignment horizontal="right" vertical="center" wrapText="1"/>
      <protection hidden="1"/>
    </xf>
    <xf numFmtId="0" fontId="0" fillId="0" borderId="0" xfId="0" applyFont="1" applyBorder="1" applyProtection="1">
      <protection hidden="1"/>
    </xf>
    <xf numFmtId="0" fontId="18" fillId="9" borderId="5" xfId="0" applyFont="1" applyFill="1" applyBorder="1" applyAlignment="1" applyProtection="1">
      <alignment horizontal="center" wrapText="1"/>
      <protection hidden="1"/>
    </xf>
    <xf numFmtId="0" fontId="18" fillId="9" borderId="3" xfId="0" applyFont="1" applyFill="1" applyBorder="1" applyAlignment="1" applyProtection="1">
      <alignment horizontal="center" wrapText="1"/>
      <protection hidden="1"/>
    </xf>
    <xf numFmtId="0" fontId="18" fillId="9" borderId="4" xfId="0" applyFont="1" applyFill="1" applyBorder="1" applyAlignment="1" applyProtection="1">
      <alignment horizontal="center" wrapText="1"/>
      <protection hidden="1"/>
    </xf>
    <xf numFmtId="164" fontId="9" fillId="0" borderId="4" xfId="0" applyNumberFormat="1" applyFont="1" applyFill="1" applyBorder="1" applyAlignment="1" applyProtection="1">
      <alignment horizontal="right"/>
      <protection hidden="1"/>
    </xf>
    <xf numFmtId="164" fontId="9" fillId="0" borderId="2" xfId="0" applyNumberFormat="1" applyFont="1" applyFill="1" applyBorder="1" applyAlignment="1" applyProtection="1">
      <alignment horizontal="right"/>
      <protection hidden="1"/>
    </xf>
    <xf numFmtId="0" fontId="21" fillId="7" borderId="41" xfId="0" applyFont="1" applyFill="1" applyBorder="1" applyAlignment="1" applyProtection="1">
      <alignment horizontal="left"/>
      <protection hidden="1"/>
    </xf>
    <xf numFmtId="0" fontId="36" fillId="5" borderId="3" xfId="0" applyFont="1" applyFill="1" applyBorder="1" applyAlignment="1" applyProtection="1">
      <alignment horizontal="right"/>
      <protection hidden="1"/>
    </xf>
    <xf numFmtId="0" fontId="36" fillId="5" borderId="4" xfId="0" applyFont="1" applyFill="1" applyBorder="1" applyAlignment="1" applyProtection="1">
      <alignment horizontal="right"/>
      <protection hidden="1"/>
    </xf>
    <xf numFmtId="0" fontId="35" fillId="5" borderId="5" xfId="1" applyFont="1" applyFill="1" applyBorder="1" applyAlignment="1" applyProtection="1">
      <alignment horizontal="left" vertical="center"/>
      <protection hidden="1"/>
    </xf>
    <xf numFmtId="0" fontId="4" fillId="5" borderId="3" xfId="1" applyFill="1" applyBorder="1" applyAlignment="1" applyProtection="1">
      <alignment horizontal="left" vertical="center"/>
      <protection hidden="1"/>
    </xf>
    <xf numFmtId="0" fontId="4" fillId="5" borderId="4" xfId="1" applyFill="1" applyBorder="1" applyAlignment="1" applyProtection="1">
      <alignment horizontal="left" vertical="center"/>
      <protection hidden="1"/>
    </xf>
    <xf numFmtId="0" fontId="14" fillId="4" borderId="5" xfId="0" applyFont="1" applyFill="1" applyBorder="1" applyAlignment="1" applyProtection="1">
      <alignment horizontal="center"/>
      <protection locked="0"/>
    </xf>
    <xf numFmtId="0" fontId="14" fillId="4" borderId="4" xfId="0" applyFont="1" applyFill="1" applyBorder="1" applyAlignment="1" applyProtection="1">
      <alignment horizontal="center"/>
      <protection locked="0"/>
    </xf>
    <xf numFmtId="0" fontId="38" fillId="4" borderId="5" xfId="0" applyFont="1" applyFill="1" applyBorder="1" applyAlignment="1" applyProtection="1">
      <alignment horizontal="left"/>
      <protection hidden="1"/>
    </xf>
    <xf numFmtId="0" fontId="38" fillId="4" borderId="3" xfId="0" applyFont="1" applyFill="1" applyBorder="1" applyAlignment="1" applyProtection="1">
      <alignment horizontal="left"/>
      <protection hidden="1"/>
    </xf>
    <xf numFmtId="0" fontId="38" fillId="4" borderId="4" xfId="0" applyFont="1" applyFill="1" applyBorder="1" applyAlignment="1" applyProtection="1">
      <alignment horizontal="left"/>
      <protection hidden="1"/>
    </xf>
    <xf numFmtId="164" fontId="14" fillId="0" borderId="20" xfId="0" applyNumberFormat="1" applyFont="1" applyBorder="1" applyAlignment="1" applyProtection="1">
      <alignment horizontal="right"/>
      <protection hidden="1"/>
    </xf>
    <xf numFmtId="164" fontId="14" fillId="0" borderId="21" xfId="0" applyNumberFormat="1" applyFont="1" applyBorder="1" applyAlignment="1" applyProtection="1">
      <alignment horizontal="right"/>
      <protection hidden="1"/>
    </xf>
    <xf numFmtId="164" fontId="9" fillId="0" borderId="8" xfId="0" applyNumberFormat="1" applyFont="1" applyFill="1" applyBorder="1" applyAlignment="1" applyProtection="1">
      <alignment horizontal="right"/>
      <protection hidden="1"/>
    </xf>
    <xf numFmtId="164" fontId="9" fillId="0" borderId="40" xfId="0" applyNumberFormat="1" applyFont="1" applyFill="1" applyBorder="1" applyAlignment="1" applyProtection="1">
      <alignment horizontal="right"/>
      <protection hidden="1"/>
    </xf>
    <xf numFmtId="164" fontId="5" fillId="4" borderId="19" xfId="0" applyNumberFormat="1" applyFont="1" applyFill="1" applyBorder="1" applyAlignment="1" applyProtection="1">
      <alignment horizontal="right" wrapText="1"/>
      <protection hidden="1"/>
    </xf>
    <xf numFmtId="164" fontId="5" fillId="4" borderId="21" xfId="0" applyNumberFormat="1" applyFont="1" applyFill="1" applyBorder="1" applyAlignment="1" applyProtection="1">
      <alignment horizontal="right" wrapText="1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19" fillId="0" borderId="5" xfId="0" applyFont="1" applyBorder="1" applyAlignment="1" applyProtection="1">
      <alignment horizontal="right"/>
      <protection hidden="1"/>
    </xf>
    <xf numFmtId="0" fontId="19" fillId="0" borderId="3" xfId="0" applyFont="1" applyBorder="1" applyAlignment="1" applyProtection="1">
      <alignment horizontal="right"/>
      <protection hidden="1"/>
    </xf>
    <xf numFmtId="0" fontId="14" fillId="0" borderId="3" xfId="0" applyFont="1" applyFill="1" applyBorder="1" applyAlignment="1" applyProtection="1">
      <alignment horizontal="center"/>
      <protection hidden="1"/>
    </xf>
    <xf numFmtId="0" fontId="14" fillId="0" borderId="4" xfId="0" applyFont="1" applyFill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horizontal="center"/>
      <protection hidden="1"/>
    </xf>
    <xf numFmtId="164" fontId="9" fillId="0" borderId="3" xfId="0" applyNumberFormat="1" applyFont="1" applyFill="1" applyBorder="1" applyAlignment="1" applyProtection="1">
      <alignment horizontal="right"/>
      <protection hidden="1"/>
    </xf>
    <xf numFmtId="0" fontId="23" fillId="0" borderId="0" xfId="0" applyFont="1" applyBorder="1" applyAlignment="1" applyProtection="1">
      <alignment horizontal="center"/>
      <protection hidden="1"/>
    </xf>
    <xf numFmtId="0" fontId="15" fillId="9" borderId="5" xfId="0" applyFont="1" applyFill="1" applyBorder="1" applyAlignment="1" applyProtection="1">
      <alignment horizontal="center" wrapText="1"/>
      <protection hidden="1"/>
    </xf>
    <xf numFmtId="0" fontId="15" fillId="9" borderId="3" xfId="0" applyFont="1" applyFill="1" applyBorder="1" applyAlignment="1" applyProtection="1">
      <alignment horizontal="center" wrapText="1"/>
      <protection hidden="1"/>
    </xf>
    <xf numFmtId="0" fontId="15" fillId="9" borderId="4" xfId="0" applyFont="1" applyFill="1" applyBorder="1" applyAlignment="1" applyProtection="1">
      <alignment horizontal="center" wrapText="1"/>
      <protection hidden="1"/>
    </xf>
    <xf numFmtId="164" fontId="5" fillId="4" borderId="5" xfId="0" applyNumberFormat="1" applyFont="1" applyFill="1" applyBorder="1" applyAlignment="1" applyProtection="1">
      <alignment horizontal="center"/>
      <protection hidden="1"/>
    </xf>
    <xf numFmtId="164" fontId="5" fillId="4" borderId="3" xfId="0" applyNumberFormat="1" applyFont="1" applyFill="1" applyBorder="1" applyAlignment="1" applyProtection="1">
      <alignment horizontal="center"/>
      <protection hidden="1"/>
    </xf>
    <xf numFmtId="164" fontId="5" fillId="4" borderId="4" xfId="0" applyNumberFormat="1" applyFont="1" applyFill="1" applyBorder="1" applyAlignment="1" applyProtection="1">
      <alignment horizontal="center"/>
      <protection hidden="1"/>
    </xf>
    <xf numFmtId="0" fontId="5" fillId="4" borderId="5" xfId="0" applyFont="1" applyFill="1" applyBorder="1" applyAlignment="1" applyProtection="1">
      <alignment horizontal="left"/>
      <protection hidden="1"/>
    </xf>
    <xf numFmtId="0" fontId="5" fillId="4" borderId="3" xfId="0" applyFont="1" applyFill="1" applyBorder="1" applyAlignment="1" applyProtection="1">
      <alignment horizontal="left"/>
      <protection hidden="1"/>
    </xf>
    <xf numFmtId="0" fontId="5" fillId="4" borderId="4" xfId="0" applyFont="1" applyFill="1" applyBorder="1" applyAlignment="1" applyProtection="1">
      <alignment horizontal="left"/>
      <protection hidden="1"/>
    </xf>
    <xf numFmtId="0" fontId="9" fillId="0" borderId="11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tscouncilofwales.org.uk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wai.org.uk/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tscouncilofwales.org.uk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wai.org.uk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285317</xdr:colOff>
      <xdr:row>1</xdr:row>
      <xdr:rowOff>387163</xdr:rowOff>
    </xdr:to>
    <xdr:pic>
      <xdr:nvPicPr>
        <xdr:cNvPr id="6" name="Picture 28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390467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11907</xdr:colOff>
      <xdr:row>1</xdr:row>
      <xdr:rowOff>206188</xdr:rowOff>
    </xdr:to>
    <xdr:pic>
      <xdr:nvPicPr>
        <xdr:cNvPr id="8" name="Picture 6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0"/>
          <a:ext cx="261223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188386</xdr:colOff>
      <xdr:row>3</xdr:row>
      <xdr:rowOff>219075</xdr:rowOff>
    </xdr:to>
    <xdr:pic>
      <xdr:nvPicPr>
        <xdr:cNvPr id="2" name="Picture 28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381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944796</xdr:colOff>
      <xdr:row>0</xdr:row>
      <xdr:rowOff>82644</xdr:rowOff>
    </xdr:from>
    <xdr:to>
      <xdr:col>11</xdr:col>
      <xdr:colOff>233083</xdr:colOff>
      <xdr:row>3</xdr:row>
      <xdr:rowOff>120744</xdr:rowOff>
    </xdr:to>
    <xdr:pic>
      <xdr:nvPicPr>
        <xdr:cNvPr id="4" name="Picture 6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1090" y="82644"/>
          <a:ext cx="261643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i.org.uk/funding/applying-for-funding/budget-form-help-notes?diablo.lang=eng" TargetMode="External"/><Relationship Id="rId1" Type="http://schemas.openxmlformats.org/officeDocument/2006/relationships/hyperlink" Target="http://www.wai.org.uk/funding/applying-for-funding/budget-form-help-notes?diablo.lang=e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wai.org.uk/funding/applying-for-funding/budget-form-help-notes?diablo.lang=eng" TargetMode="External"/><Relationship Id="rId1" Type="http://schemas.openxmlformats.org/officeDocument/2006/relationships/hyperlink" Target="http://www.wai.org.uk/funding/applying-for-funding/budget-form-help-notes?diablo.lang=en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tabSelected="1" zoomScale="70" zoomScaleNormal="70" workbookViewId="0">
      <selection activeCell="K130" sqref="K130"/>
    </sheetView>
  </sheetViews>
  <sheetFormatPr defaultColWidth="9.140625" defaultRowHeight="15" x14ac:dyDescent="0.25"/>
  <cols>
    <col min="1" max="1" width="1.85546875" style="1" customWidth="1"/>
    <col min="2" max="2" width="34.28515625" style="92" customWidth="1"/>
    <col min="3" max="3" width="12.28515625" style="92" customWidth="1"/>
    <col min="4" max="4" width="8" style="92" customWidth="1"/>
    <col min="5" max="5" width="11.7109375" style="92" customWidth="1"/>
    <col min="6" max="6" width="9.5703125" style="92" customWidth="1"/>
    <col min="7" max="7" width="13.7109375" style="92" customWidth="1"/>
    <col min="8" max="8" width="31.85546875" style="92" customWidth="1"/>
    <col min="9" max="9" width="19.85546875" style="92" customWidth="1"/>
    <col min="10" max="10" width="29.42578125" style="92" customWidth="1"/>
    <col min="11" max="11" width="34.140625" style="92" customWidth="1"/>
    <col min="12" max="12" width="4.85546875" style="11" customWidth="1"/>
    <col min="13" max="13" width="9.140625" style="1" customWidth="1"/>
    <col min="14" max="14" width="51.5703125" style="1" hidden="1" customWidth="1"/>
    <col min="15" max="15" width="13.85546875" style="1" customWidth="1"/>
    <col min="16" max="16" width="9.140625" style="1" customWidth="1"/>
    <col min="17" max="17" width="16.85546875" style="1" customWidth="1"/>
    <col min="18" max="16384" width="9.140625" style="1"/>
  </cols>
  <sheetData>
    <row r="1" spans="1:17" ht="31.5" x14ac:dyDescent="0.5">
      <c r="B1" s="93"/>
      <c r="C1" s="93"/>
      <c r="D1" s="93"/>
      <c r="E1" s="177" t="s">
        <v>8</v>
      </c>
      <c r="F1" s="177"/>
      <c r="G1" s="177"/>
      <c r="H1" s="177"/>
      <c r="I1" s="177"/>
      <c r="J1" s="177"/>
      <c r="K1" s="82"/>
      <c r="L1" s="4"/>
      <c r="M1" s="5"/>
      <c r="N1" s="5"/>
    </row>
    <row r="2" spans="1:17" ht="31.5" x14ac:dyDescent="0.5">
      <c r="B2" s="93"/>
      <c r="C2" s="93"/>
      <c r="D2" s="93"/>
      <c r="E2" s="177" t="s">
        <v>91</v>
      </c>
      <c r="F2" s="177"/>
      <c r="G2" s="177"/>
      <c r="H2" s="177"/>
      <c r="I2" s="177"/>
      <c r="J2" s="177"/>
      <c r="K2" s="82"/>
      <c r="L2" s="4"/>
      <c r="M2" s="5"/>
      <c r="N2" s="5"/>
    </row>
    <row r="3" spans="1:17" ht="9.75" customHeight="1" x14ac:dyDescent="0.25">
      <c r="B3" s="83"/>
      <c r="C3" s="83"/>
      <c r="D3" s="83"/>
      <c r="E3" s="83"/>
      <c r="F3" s="83"/>
      <c r="G3" s="83"/>
      <c r="H3" s="83"/>
      <c r="I3" s="83"/>
      <c r="J3" s="83"/>
      <c r="K3" s="83"/>
      <c r="L3" s="68"/>
    </row>
    <row r="4" spans="1:17" ht="195.75" customHeight="1" x14ac:dyDescent="0.25">
      <c r="B4" s="178" t="s">
        <v>87</v>
      </c>
      <c r="C4" s="179"/>
      <c r="D4" s="179"/>
      <c r="E4" s="179"/>
      <c r="F4" s="179"/>
      <c r="G4" s="179"/>
      <c r="H4" s="179"/>
      <c r="I4" s="179"/>
      <c r="J4" s="179"/>
      <c r="K4" s="179"/>
      <c r="L4" s="180"/>
    </row>
    <row r="5" spans="1:17" x14ac:dyDescent="0.25">
      <c r="B5" s="181" t="s">
        <v>90</v>
      </c>
      <c r="C5" s="182"/>
      <c r="D5" s="182"/>
      <c r="E5" s="182"/>
      <c r="F5" s="182"/>
      <c r="G5" s="182"/>
      <c r="H5" s="182"/>
      <c r="I5" s="182"/>
      <c r="J5" s="182"/>
      <c r="K5" s="182"/>
      <c r="L5" s="183"/>
    </row>
    <row r="6" spans="1:17" ht="47.25" customHeight="1" x14ac:dyDescent="0.25">
      <c r="B6" s="184" t="s">
        <v>10</v>
      </c>
      <c r="C6" s="185"/>
      <c r="D6" s="185"/>
      <c r="E6" s="185"/>
      <c r="F6" s="185"/>
      <c r="G6" s="185"/>
      <c r="H6" s="185"/>
      <c r="I6" s="185"/>
      <c r="J6" s="185"/>
      <c r="K6" s="185"/>
      <c r="L6" s="186"/>
    </row>
    <row r="7" spans="1:17" ht="1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Q7" s="1" t="s">
        <v>11</v>
      </c>
    </row>
    <row r="8" spans="1:17" ht="21" x14ac:dyDescent="0.3">
      <c r="B8" s="95" t="s">
        <v>1</v>
      </c>
      <c r="C8" s="187" t="s">
        <v>12</v>
      </c>
      <c r="D8" s="188"/>
      <c r="E8" s="188"/>
      <c r="F8" s="188"/>
      <c r="G8" s="188"/>
      <c r="H8" s="188"/>
      <c r="I8" s="188"/>
      <c r="J8" s="188"/>
      <c r="K8" s="188"/>
      <c r="L8" s="189"/>
    </row>
    <row r="9" spans="1:17" ht="18.75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7" ht="17.25" customHeight="1" x14ac:dyDescent="0.25">
      <c r="A10" s="71"/>
      <c r="B10" s="207" t="s">
        <v>88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9"/>
    </row>
    <row r="11" spans="1:17" ht="18.75" x14ac:dyDescent="0.25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14"/>
    </row>
    <row r="12" spans="1:17" ht="21" x14ac:dyDescent="0.35">
      <c r="B12" s="190" t="s">
        <v>14</v>
      </c>
      <c r="C12" s="191"/>
      <c r="D12" s="62"/>
      <c r="E12" s="62"/>
      <c r="F12" s="62"/>
      <c r="G12" s="62"/>
      <c r="H12" s="62"/>
      <c r="I12" s="62"/>
      <c r="J12" s="62"/>
      <c r="K12" s="63"/>
      <c r="L12" s="64"/>
      <c r="N12" s="15"/>
    </row>
    <row r="13" spans="1:17" ht="15.75" x14ac:dyDescent="0.25">
      <c r="B13" s="16"/>
      <c r="C13" s="17"/>
      <c r="D13" s="17"/>
      <c r="E13" s="17"/>
      <c r="F13" s="17"/>
      <c r="G13" s="17"/>
      <c r="H13" s="17"/>
      <c r="I13" s="17"/>
      <c r="J13" s="18"/>
      <c r="K13" s="19"/>
      <c r="L13" s="20"/>
      <c r="N13" s="15"/>
      <c r="Q13" s="21"/>
    </row>
    <row r="14" spans="1:17" ht="18.75" x14ac:dyDescent="0.3">
      <c r="B14" s="115" t="s">
        <v>15</v>
      </c>
      <c r="C14" s="136"/>
      <c r="D14" s="137"/>
      <c r="E14" s="137"/>
      <c r="F14" s="137"/>
      <c r="G14" s="137"/>
      <c r="H14" s="137"/>
      <c r="I14" s="137"/>
      <c r="J14" s="137"/>
      <c r="K14" s="138"/>
      <c r="L14" s="20"/>
      <c r="N14" s="15"/>
      <c r="Q14" s="114"/>
    </row>
    <row r="15" spans="1:17" ht="18.75" hidden="1" x14ac:dyDescent="0.3">
      <c r="B15" s="22"/>
      <c r="C15" s="23"/>
      <c r="D15" s="23"/>
      <c r="E15" s="23"/>
      <c r="F15" s="23"/>
      <c r="G15" s="23"/>
      <c r="H15" s="23"/>
      <c r="I15" s="23"/>
      <c r="J15" s="23"/>
      <c r="K15" s="19"/>
      <c r="L15" s="20"/>
      <c r="N15" s="15"/>
    </row>
    <row r="16" spans="1:17" ht="18.75" hidden="1" x14ac:dyDescent="0.3">
      <c r="B16" s="192" t="s">
        <v>6</v>
      </c>
      <c r="C16" s="193"/>
      <c r="D16" s="193"/>
      <c r="E16" s="193"/>
      <c r="F16" s="193"/>
      <c r="G16" s="194" t="s">
        <v>0</v>
      </c>
      <c r="H16" s="195"/>
      <c r="I16" s="195"/>
      <c r="J16" s="196"/>
      <c r="K16" s="19"/>
      <c r="L16" s="20"/>
      <c r="N16" s="15"/>
    </row>
    <row r="17" spans="2:17" ht="18.75" hidden="1" x14ac:dyDescent="0.3">
      <c r="B17" s="22"/>
      <c r="C17" s="23"/>
      <c r="D17" s="23"/>
      <c r="E17" s="23"/>
      <c r="F17" s="23"/>
      <c r="G17" s="23"/>
      <c r="H17" s="23"/>
      <c r="I17" s="23"/>
      <c r="J17" s="23"/>
      <c r="K17" s="19"/>
      <c r="L17" s="20"/>
      <c r="N17" s="15"/>
    </row>
    <row r="18" spans="2:17" ht="18.75" hidden="1" x14ac:dyDescent="0.3">
      <c r="B18" s="197" t="s">
        <v>7</v>
      </c>
      <c r="C18" s="198"/>
      <c r="D18" s="198"/>
      <c r="E18" s="198"/>
      <c r="F18" s="198"/>
      <c r="G18" s="199" t="e">
        <f>#REF!</f>
        <v>#REF!</v>
      </c>
      <c r="H18" s="200"/>
      <c r="I18" s="200"/>
      <c r="J18" s="201"/>
      <c r="K18" s="10"/>
      <c r="L18" s="20"/>
      <c r="N18" s="15"/>
    </row>
    <row r="19" spans="2:17" ht="16.5" thickBot="1" x14ac:dyDescent="0.3">
      <c r="B19" s="24"/>
      <c r="C19" s="25"/>
      <c r="D19" s="25"/>
      <c r="E19" s="25"/>
      <c r="F19" s="26"/>
      <c r="G19" s="27"/>
      <c r="H19" s="27"/>
      <c r="I19" s="27"/>
      <c r="J19" s="28"/>
      <c r="K19" s="29"/>
      <c r="L19" s="30"/>
      <c r="N19" s="15"/>
    </row>
    <row r="20" spans="2:17" ht="19.5" thickBot="1" x14ac:dyDescent="0.35">
      <c r="B20" s="153" t="s">
        <v>3</v>
      </c>
      <c r="C20" s="154"/>
      <c r="D20" s="154"/>
      <c r="E20" s="154"/>
      <c r="F20" s="155"/>
      <c r="G20" s="162">
        <f>Crynodeb!G14</f>
        <v>0</v>
      </c>
      <c r="H20" s="163"/>
      <c r="I20" s="163"/>
      <c r="J20" s="163"/>
      <c r="K20" s="163"/>
      <c r="L20" s="164"/>
      <c r="N20" s="15"/>
      <c r="Q20" s="59"/>
    </row>
    <row r="21" spans="2:17" x14ac:dyDescent="0.25">
      <c r="B21" s="94"/>
      <c r="C21" s="94"/>
      <c r="D21" s="94"/>
      <c r="E21" s="94"/>
      <c r="F21" s="94"/>
      <c r="G21" s="94"/>
      <c r="H21" s="94"/>
      <c r="I21" s="94"/>
      <c r="J21" s="94"/>
      <c r="K21" s="84"/>
    </row>
    <row r="22" spans="2:17" ht="21" x14ac:dyDescent="0.25">
      <c r="B22" s="165" t="s">
        <v>16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7"/>
    </row>
    <row r="23" spans="2:17" ht="15" customHeight="1" x14ac:dyDescent="0.25">
      <c r="B23" s="31"/>
      <c r="C23" s="32"/>
      <c r="D23" s="32"/>
      <c r="E23" s="32"/>
      <c r="F23" s="32"/>
      <c r="G23" s="81"/>
      <c r="H23" s="81"/>
      <c r="I23" s="81"/>
      <c r="J23" s="81"/>
      <c r="K23" s="33"/>
      <c r="L23" s="34"/>
    </row>
    <row r="24" spans="2:17" ht="15.75" x14ac:dyDescent="0.25">
      <c r="B24" s="79" t="s">
        <v>17</v>
      </c>
      <c r="C24" s="80"/>
      <c r="D24" s="80"/>
      <c r="E24" s="80"/>
      <c r="F24" s="80"/>
      <c r="G24" s="168" t="str">
        <f>IF(K24&lt;250,"Rhaid i'r cais am grant fod rhwng £250 a £5,000",IF(K24&lt;5001,"","Rhaid i'r cais am grant fod rhwng £250 a £5,000"))</f>
        <v>Rhaid i'r cais am grant fod rhwng £250 a £5,000</v>
      </c>
      <c r="H24" s="169"/>
      <c r="I24" s="169"/>
      <c r="J24" s="170"/>
      <c r="K24" s="144">
        <f>Crynodeb!K23</f>
        <v>0</v>
      </c>
      <c r="L24" s="145"/>
    </row>
    <row r="25" spans="2:17" ht="15.75" x14ac:dyDescent="0.25">
      <c r="B25" s="224" t="s">
        <v>18</v>
      </c>
      <c r="C25" s="225"/>
      <c r="D25" s="225"/>
      <c r="E25" s="225"/>
      <c r="F25" s="225"/>
      <c r="G25" s="225"/>
      <c r="H25" s="225"/>
      <c r="I25" s="225"/>
      <c r="J25" s="226"/>
      <c r="K25" s="144">
        <f>Crynodeb!K24</f>
        <v>0</v>
      </c>
      <c r="L25" s="145"/>
    </row>
    <row r="26" spans="2:17" ht="15.75" x14ac:dyDescent="0.25">
      <c r="B26" s="227" t="s">
        <v>19</v>
      </c>
      <c r="C26" s="228"/>
      <c r="D26" s="228"/>
      <c r="E26" s="228"/>
      <c r="F26" s="228"/>
      <c r="G26" s="228"/>
      <c r="H26" s="228"/>
      <c r="I26" s="228"/>
      <c r="J26" s="229"/>
      <c r="K26" s="144">
        <f>Crynodeb!K25</f>
        <v>0</v>
      </c>
      <c r="L26" s="145"/>
    </row>
    <row r="27" spans="2:17" ht="15.75" x14ac:dyDescent="0.25">
      <c r="B27" s="227" t="s">
        <v>20</v>
      </c>
      <c r="C27" s="228"/>
      <c r="D27" s="228"/>
      <c r="E27" s="228"/>
      <c r="F27" s="228"/>
      <c r="G27" s="228"/>
      <c r="H27" s="228"/>
      <c r="I27" s="228"/>
      <c r="J27" s="229"/>
      <c r="K27" s="144">
        <f>Crynodeb!K26</f>
        <v>0</v>
      </c>
      <c r="L27" s="145"/>
    </row>
    <row r="28" spans="2:17" ht="15.75" x14ac:dyDescent="0.25">
      <c r="B28" s="227" t="s">
        <v>21</v>
      </c>
      <c r="C28" s="228"/>
      <c r="D28" s="228"/>
      <c r="E28" s="228"/>
      <c r="F28" s="228"/>
      <c r="G28" s="228"/>
      <c r="H28" s="228"/>
      <c r="I28" s="228"/>
      <c r="J28" s="229"/>
      <c r="K28" s="144">
        <f>Crynodeb!K27</f>
        <v>0</v>
      </c>
      <c r="L28" s="145"/>
    </row>
    <row r="29" spans="2:17" ht="15.75" x14ac:dyDescent="0.25">
      <c r="B29" s="148" t="s">
        <v>22</v>
      </c>
      <c r="C29" s="148"/>
      <c r="D29" s="148"/>
      <c r="E29" s="148"/>
      <c r="F29" s="148"/>
      <c r="G29" s="148"/>
      <c r="H29" s="148"/>
      <c r="I29" s="149" t="s">
        <v>23</v>
      </c>
      <c r="J29" s="150"/>
      <c r="K29" s="151"/>
      <c r="L29" s="152"/>
    </row>
    <row r="30" spans="2:17" ht="15.75" x14ac:dyDescent="0.25">
      <c r="B30" s="78" t="s">
        <v>25</v>
      </c>
      <c r="C30" s="139"/>
      <c r="D30" s="140"/>
      <c r="E30" s="140"/>
      <c r="F30" s="140"/>
      <c r="G30" s="140"/>
      <c r="H30" s="141"/>
      <c r="I30" s="142" t="s">
        <v>24</v>
      </c>
      <c r="J30" s="143"/>
      <c r="K30" s="144">
        <f>Crynodeb!K29</f>
        <v>0</v>
      </c>
      <c r="L30" s="145"/>
    </row>
    <row r="31" spans="2:17" ht="15.75" x14ac:dyDescent="0.25">
      <c r="B31" s="78" t="s">
        <v>26</v>
      </c>
      <c r="C31" s="139"/>
      <c r="D31" s="140"/>
      <c r="E31" s="140"/>
      <c r="F31" s="140"/>
      <c r="G31" s="140"/>
      <c r="H31" s="141"/>
      <c r="I31" s="142" t="s">
        <v>24</v>
      </c>
      <c r="J31" s="143"/>
      <c r="K31" s="144">
        <f>Crynodeb!K30</f>
        <v>0</v>
      </c>
      <c r="L31" s="145"/>
    </row>
    <row r="32" spans="2:17" ht="16.5" thickBot="1" x14ac:dyDescent="0.3">
      <c r="B32" s="78" t="s">
        <v>27</v>
      </c>
      <c r="C32" s="139"/>
      <c r="D32" s="140"/>
      <c r="E32" s="140"/>
      <c r="F32" s="140"/>
      <c r="G32" s="140"/>
      <c r="H32" s="141"/>
      <c r="I32" s="142" t="s">
        <v>24</v>
      </c>
      <c r="J32" s="143"/>
      <c r="K32" s="146">
        <f>Crynodeb!K31</f>
        <v>0</v>
      </c>
      <c r="L32" s="147"/>
    </row>
    <row r="33" spans="2:14" ht="19.5" thickBot="1" x14ac:dyDescent="0.35">
      <c r="B33" s="131" t="s">
        <v>2</v>
      </c>
      <c r="C33" s="132"/>
      <c r="D33" s="132"/>
      <c r="E33" s="132"/>
      <c r="F33" s="132"/>
      <c r="G33" s="132"/>
      <c r="H33" s="132"/>
      <c r="I33" s="132"/>
      <c r="J33" s="133"/>
      <c r="K33" s="134">
        <f>SUM(K24:L32)</f>
        <v>0</v>
      </c>
      <c r="L33" s="135"/>
      <c r="N33" s="38" t="s">
        <v>24</v>
      </c>
    </row>
    <row r="34" spans="2:14" ht="19.5" thickBot="1" x14ac:dyDescent="0.3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14"/>
      <c r="N34" s="38" t="s">
        <v>55</v>
      </c>
    </row>
    <row r="35" spans="2:14" ht="21.75" thickBot="1" x14ac:dyDescent="0.3">
      <c r="B35" s="221" t="s">
        <v>53</v>
      </c>
      <c r="C35" s="222"/>
      <c r="D35" s="222"/>
      <c r="E35" s="222"/>
      <c r="F35" s="222"/>
      <c r="G35" s="222"/>
      <c r="H35" s="222"/>
      <c r="I35" s="222"/>
      <c r="J35" s="222"/>
      <c r="K35" s="222"/>
      <c r="L35" s="223"/>
      <c r="N35" s="38" t="s">
        <v>56</v>
      </c>
    </row>
    <row r="36" spans="2:14" ht="21.75" customHeight="1" thickBot="1" x14ac:dyDescent="0.3">
      <c r="B36" s="213" t="s">
        <v>54</v>
      </c>
      <c r="C36" s="214"/>
      <c r="D36" s="214"/>
      <c r="E36" s="214"/>
      <c r="F36" s="214"/>
      <c r="G36" s="214"/>
      <c r="H36" s="214"/>
      <c r="I36" s="215"/>
      <c r="J36" s="96">
        <f>SUM(J43,J49,J55,J60,J63,J66,J71,J77,J84,J88,J92,J96,J102)</f>
        <v>0</v>
      </c>
      <c r="K36" s="86"/>
      <c r="L36" s="52"/>
    </row>
    <row r="37" spans="2:14" s="8" customFormat="1" ht="9.75" customHeight="1" thickBot="1" x14ac:dyDescent="0.3">
      <c r="B37" s="87"/>
      <c r="C37" s="97"/>
      <c r="D37" s="97"/>
      <c r="E37" s="97"/>
      <c r="F37" s="97"/>
      <c r="G37" s="97"/>
      <c r="H37" s="98"/>
      <c r="I37" s="98"/>
      <c r="J37" s="99"/>
      <c r="K37" s="87"/>
      <c r="L37" s="53"/>
    </row>
    <row r="38" spans="2:14" ht="23.25" customHeight="1" x14ac:dyDescent="0.25">
      <c r="B38" s="119" t="s">
        <v>40</v>
      </c>
      <c r="C38" s="100"/>
      <c r="D38" s="216" t="s">
        <v>70</v>
      </c>
      <c r="E38" s="217"/>
      <c r="F38" s="217"/>
      <c r="G38" s="218"/>
      <c r="H38" s="219" t="s">
        <v>24</v>
      </c>
      <c r="I38" s="220"/>
      <c r="J38" s="101" t="s">
        <v>68</v>
      </c>
      <c r="K38" s="88" t="s">
        <v>69</v>
      </c>
      <c r="L38" s="54">
        <f>IF(J43&gt;0,IF(H38="Dewiswch",1,0),0)</f>
        <v>0</v>
      </c>
      <c r="N38" s="38" t="s">
        <v>24</v>
      </c>
    </row>
    <row r="39" spans="2:14" ht="18.75" x14ac:dyDescent="0.25">
      <c r="B39" s="202"/>
      <c r="C39" s="160"/>
      <c r="D39" s="160"/>
      <c r="E39" s="160"/>
      <c r="F39" s="160"/>
      <c r="G39" s="160"/>
      <c r="H39" s="160"/>
      <c r="I39" s="161"/>
      <c r="J39" s="102">
        <v>0</v>
      </c>
      <c r="K39" s="77" t="s">
        <v>24</v>
      </c>
      <c r="L39" s="54">
        <f>IF(J39&gt;0,IF(K39="Dewiswch",1,IF(B39="",1,0)),0)</f>
        <v>0</v>
      </c>
      <c r="N39" s="38" t="s">
        <v>57</v>
      </c>
    </row>
    <row r="40" spans="2:14" ht="18.75" x14ac:dyDescent="0.25">
      <c r="B40" s="202"/>
      <c r="C40" s="160"/>
      <c r="D40" s="160"/>
      <c r="E40" s="160"/>
      <c r="F40" s="160"/>
      <c r="G40" s="160"/>
      <c r="H40" s="160"/>
      <c r="I40" s="161"/>
      <c r="J40" s="102">
        <v>0</v>
      </c>
      <c r="K40" s="77" t="s">
        <v>24</v>
      </c>
      <c r="L40" s="54">
        <f>IF(J40&gt;0,IF(K40="Dewiswch",1,IF(B40="",1,0)),0)</f>
        <v>0</v>
      </c>
      <c r="N40" s="38" t="s">
        <v>60</v>
      </c>
    </row>
    <row r="41" spans="2:14" ht="18.75" x14ac:dyDescent="0.25">
      <c r="B41" s="156"/>
      <c r="C41" s="157"/>
      <c r="D41" s="157"/>
      <c r="E41" s="157"/>
      <c r="F41" s="157"/>
      <c r="G41" s="157"/>
      <c r="H41" s="157"/>
      <c r="I41" s="158"/>
      <c r="J41" s="102">
        <v>0</v>
      </c>
      <c r="K41" s="77" t="s">
        <v>24</v>
      </c>
      <c r="L41" s="54">
        <f>IF(J41&gt;0,IF(K41="Dewiswch",1,IF(B41="",1,0)),0)</f>
        <v>0</v>
      </c>
      <c r="N41" s="38" t="s">
        <v>4</v>
      </c>
    </row>
    <row r="42" spans="2:14" ht="18.75" x14ac:dyDescent="0.25">
      <c r="B42" s="202"/>
      <c r="C42" s="160"/>
      <c r="D42" s="160"/>
      <c r="E42" s="160"/>
      <c r="F42" s="160"/>
      <c r="G42" s="160"/>
      <c r="H42" s="160"/>
      <c r="I42" s="161"/>
      <c r="J42" s="102">
        <v>0</v>
      </c>
      <c r="K42" s="77" t="s">
        <v>24</v>
      </c>
      <c r="L42" s="54">
        <f>IF(J42&gt;0,IF(K42="Dewiswch",1,IF(B42="",1,0)),0)</f>
        <v>0</v>
      </c>
      <c r="N42" s="38" t="s">
        <v>58</v>
      </c>
    </row>
    <row r="43" spans="2:14" ht="19.5" customHeight="1" thickBot="1" x14ac:dyDescent="0.3">
      <c r="B43" s="73"/>
      <c r="C43" s="129" t="s">
        <v>71</v>
      </c>
      <c r="D43" s="129"/>
      <c r="E43" s="129"/>
      <c r="F43" s="129"/>
      <c r="G43" s="129"/>
      <c r="H43" s="129"/>
      <c r="I43" s="130"/>
      <c r="J43" s="103">
        <f>SUM(J39:J42)+SUMIF($B$105:$B$124,$N$104,$J$105:$J$124)</f>
        <v>0</v>
      </c>
      <c r="K43" s="55"/>
      <c r="L43" s="54"/>
      <c r="N43" s="38" t="s">
        <v>59</v>
      </c>
    </row>
    <row r="44" spans="2:14" ht="18.75" x14ac:dyDescent="0.3">
      <c r="B44" s="123" t="s">
        <v>41</v>
      </c>
      <c r="C44" s="124"/>
      <c r="D44" s="124"/>
      <c r="E44" s="124"/>
      <c r="F44" s="124"/>
      <c r="G44" s="124"/>
      <c r="H44" s="124"/>
      <c r="I44" s="125"/>
      <c r="J44" s="104" t="s">
        <v>68</v>
      </c>
      <c r="K44" s="88" t="s">
        <v>69</v>
      </c>
      <c r="L44" s="54"/>
    </row>
    <row r="45" spans="2:14" ht="18.75" x14ac:dyDescent="0.25">
      <c r="B45" s="120"/>
      <c r="C45" s="121"/>
      <c r="D45" s="121"/>
      <c r="E45" s="121"/>
      <c r="F45" s="121"/>
      <c r="G45" s="121"/>
      <c r="H45" s="121"/>
      <c r="I45" s="122"/>
      <c r="J45" s="102">
        <v>0</v>
      </c>
      <c r="K45" s="77" t="s">
        <v>24</v>
      </c>
      <c r="L45" s="54">
        <f>IF(J45&gt;0,IF(K45="Dewiswch",1,IF(B45="",1,0)),0)</f>
        <v>0</v>
      </c>
    </row>
    <row r="46" spans="2:14" ht="18.75" x14ac:dyDescent="0.25">
      <c r="B46" s="120"/>
      <c r="C46" s="121"/>
      <c r="D46" s="121"/>
      <c r="E46" s="121"/>
      <c r="F46" s="121"/>
      <c r="G46" s="121"/>
      <c r="H46" s="121"/>
      <c r="I46" s="122"/>
      <c r="J46" s="102">
        <v>0</v>
      </c>
      <c r="K46" s="77" t="s">
        <v>24</v>
      </c>
      <c r="L46" s="54">
        <f>IF(J46&gt;0,IF(K46="Dewiswch",1,IF(B46="",1,0)),0)</f>
        <v>0</v>
      </c>
      <c r="N46" s="38" t="s">
        <v>24</v>
      </c>
    </row>
    <row r="47" spans="2:14" ht="18.75" x14ac:dyDescent="0.25">
      <c r="B47" s="120"/>
      <c r="C47" s="121"/>
      <c r="D47" s="121"/>
      <c r="E47" s="121"/>
      <c r="F47" s="121"/>
      <c r="G47" s="121"/>
      <c r="H47" s="121"/>
      <c r="I47" s="122"/>
      <c r="J47" s="102">
        <v>0</v>
      </c>
      <c r="K47" s="77" t="s">
        <v>24</v>
      </c>
      <c r="L47" s="54">
        <f>IF(J47&gt;0,IF(K47="Dewiswch",1,IF(B47="",1,0)),0)</f>
        <v>0</v>
      </c>
      <c r="N47" s="56" t="s">
        <v>17</v>
      </c>
    </row>
    <row r="48" spans="2:14" ht="18.75" x14ac:dyDescent="0.25">
      <c r="B48" s="120"/>
      <c r="C48" s="121"/>
      <c r="D48" s="121"/>
      <c r="E48" s="121"/>
      <c r="F48" s="121"/>
      <c r="G48" s="121"/>
      <c r="H48" s="121"/>
      <c r="I48" s="122"/>
      <c r="J48" s="102">
        <v>0</v>
      </c>
      <c r="K48" s="77" t="s">
        <v>24</v>
      </c>
      <c r="L48" s="54">
        <f>IF(J48&gt;0,IF(K48="Dewiswch",1,IF(B48="",1,0)),0)</f>
        <v>0</v>
      </c>
      <c r="N48" s="56" t="s">
        <v>18</v>
      </c>
    </row>
    <row r="49" spans="2:14" ht="19.5" customHeight="1" thickBot="1" x14ac:dyDescent="0.3">
      <c r="B49" s="73"/>
      <c r="C49" s="129" t="s">
        <v>72</v>
      </c>
      <c r="D49" s="129"/>
      <c r="E49" s="129"/>
      <c r="F49" s="129"/>
      <c r="G49" s="129"/>
      <c r="H49" s="129"/>
      <c r="I49" s="130"/>
      <c r="J49" s="103">
        <f>SUM(J45:J48)+SUMIF($B$105:$B$124,$N$105,$J$105:$J$124)</f>
        <v>0</v>
      </c>
      <c r="K49" s="55"/>
      <c r="L49" s="54"/>
      <c r="N49" s="57" t="s">
        <v>19</v>
      </c>
    </row>
    <row r="50" spans="2:14" ht="18.75" x14ac:dyDescent="0.3">
      <c r="B50" s="123" t="s">
        <v>65</v>
      </c>
      <c r="C50" s="124"/>
      <c r="D50" s="124"/>
      <c r="E50" s="124"/>
      <c r="F50" s="124"/>
      <c r="G50" s="124"/>
      <c r="H50" s="124"/>
      <c r="I50" s="125"/>
      <c r="J50" s="105" t="s">
        <v>68</v>
      </c>
      <c r="K50" s="88" t="s">
        <v>69</v>
      </c>
      <c r="L50" s="54"/>
      <c r="N50" s="57" t="s">
        <v>20</v>
      </c>
    </row>
    <row r="51" spans="2:14" ht="18.75" x14ac:dyDescent="0.25">
      <c r="B51" s="120"/>
      <c r="C51" s="121"/>
      <c r="D51" s="121"/>
      <c r="E51" s="121"/>
      <c r="F51" s="121"/>
      <c r="G51" s="121"/>
      <c r="H51" s="121"/>
      <c r="I51" s="122"/>
      <c r="J51" s="102">
        <v>0</v>
      </c>
      <c r="K51" s="77" t="s">
        <v>24</v>
      </c>
      <c r="L51" s="54">
        <f>IF(J51&gt;0,IF(K51="Dewiswch",1,IF(B51="",1,0)),0)</f>
        <v>0</v>
      </c>
      <c r="N51" s="57" t="s">
        <v>61</v>
      </c>
    </row>
    <row r="52" spans="2:14" ht="18.75" x14ac:dyDescent="0.25">
      <c r="B52" s="120"/>
      <c r="C52" s="121"/>
      <c r="D52" s="121"/>
      <c r="E52" s="121"/>
      <c r="F52" s="121"/>
      <c r="G52" s="121"/>
      <c r="H52" s="121"/>
      <c r="I52" s="122"/>
      <c r="J52" s="102">
        <v>0</v>
      </c>
      <c r="K52" s="77" t="s">
        <v>24</v>
      </c>
      <c r="L52" s="54">
        <f>IF(J52&gt;0,IF(K52="Dewiswch",1,IF(B52="",1,0)),0)</f>
        <v>0</v>
      </c>
      <c r="N52" s="38" t="s">
        <v>62</v>
      </c>
    </row>
    <row r="53" spans="2:14" ht="18.75" x14ac:dyDescent="0.25">
      <c r="B53" s="120"/>
      <c r="C53" s="121"/>
      <c r="D53" s="121"/>
      <c r="E53" s="121"/>
      <c r="F53" s="121"/>
      <c r="G53" s="121"/>
      <c r="H53" s="121"/>
      <c r="I53" s="122"/>
      <c r="J53" s="102">
        <v>0</v>
      </c>
      <c r="K53" s="77" t="s">
        <v>24</v>
      </c>
      <c r="L53" s="54">
        <f>IF(J53&gt;0,IF(K53="Dewiswch",1,IF(B53="",1,0)),0)</f>
        <v>0</v>
      </c>
      <c r="N53" s="38" t="s">
        <v>63</v>
      </c>
    </row>
    <row r="54" spans="2:14" ht="18.75" x14ac:dyDescent="0.25">
      <c r="B54" s="120"/>
      <c r="C54" s="121"/>
      <c r="D54" s="121"/>
      <c r="E54" s="121"/>
      <c r="F54" s="121"/>
      <c r="G54" s="121"/>
      <c r="H54" s="121"/>
      <c r="I54" s="122"/>
      <c r="J54" s="102">
        <v>0</v>
      </c>
      <c r="K54" s="77" t="s">
        <v>24</v>
      </c>
      <c r="L54" s="54">
        <f>IF(J54&gt;0,IF(K54="Dewiswch",1,IF(B54="",1,0)),0)</f>
        <v>0</v>
      </c>
      <c r="N54" s="38" t="s">
        <v>64</v>
      </c>
    </row>
    <row r="55" spans="2:14" ht="19.5" thickBot="1" x14ac:dyDescent="0.3">
      <c r="B55" s="230" t="s">
        <v>73</v>
      </c>
      <c r="C55" s="129"/>
      <c r="D55" s="129"/>
      <c r="E55" s="129"/>
      <c r="F55" s="129"/>
      <c r="G55" s="129"/>
      <c r="H55" s="129"/>
      <c r="I55" s="130"/>
      <c r="J55" s="103">
        <f>SUM(J51:J54)+SUMIF($B$105:$B$124,$N$106,$J$105:$J$124)</f>
        <v>0</v>
      </c>
      <c r="K55" s="55"/>
      <c r="L55" s="54"/>
    </row>
    <row r="56" spans="2:14" ht="18.75" x14ac:dyDescent="0.3">
      <c r="B56" s="123" t="s">
        <v>66</v>
      </c>
      <c r="C56" s="124"/>
      <c r="D56" s="124"/>
      <c r="E56" s="124"/>
      <c r="F56" s="124"/>
      <c r="G56" s="124"/>
      <c r="H56" s="124"/>
      <c r="I56" s="125"/>
      <c r="J56" s="101" t="s">
        <v>68</v>
      </c>
      <c r="K56" s="88" t="s">
        <v>69</v>
      </c>
      <c r="L56" s="54"/>
    </row>
    <row r="57" spans="2:14" ht="18.75" x14ac:dyDescent="0.25">
      <c r="B57" s="126"/>
      <c r="C57" s="127"/>
      <c r="D57" s="127"/>
      <c r="E57" s="127"/>
      <c r="F57" s="127"/>
      <c r="G57" s="127"/>
      <c r="H57" s="127"/>
      <c r="I57" s="128"/>
      <c r="J57" s="102">
        <v>0</v>
      </c>
      <c r="K57" s="77" t="s">
        <v>24</v>
      </c>
      <c r="L57" s="54">
        <f>IF(J57&gt;0,IF(K57="Dewiswch",1,IF(B57="",1,0)),0)</f>
        <v>0</v>
      </c>
    </row>
    <row r="58" spans="2:14" ht="18.75" x14ac:dyDescent="0.25">
      <c r="B58" s="126"/>
      <c r="C58" s="127"/>
      <c r="D58" s="127"/>
      <c r="E58" s="127"/>
      <c r="F58" s="127"/>
      <c r="G58" s="127"/>
      <c r="H58" s="127"/>
      <c r="I58" s="128"/>
      <c r="J58" s="102">
        <v>0</v>
      </c>
      <c r="K58" s="77" t="s">
        <v>24</v>
      </c>
      <c r="L58" s="54">
        <f>IF(J58&gt;0,IF(K58="Dewiswch",1,IF(B58="",1,0)),0)</f>
        <v>0</v>
      </c>
    </row>
    <row r="59" spans="2:14" ht="18.75" x14ac:dyDescent="0.25">
      <c r="B59" s="126"/>
      <c r="C59" s="127"/>
      <c r="D59" s="127"/>
      <c r="E59" s="127"/>
      <c r="F59" s="127"/>
      <c r="G59" s="127"/>
      <c r="H59" s="127"/>
      <c r="I59" s="128"/>
      <c r="J59" s="102">
        <v>0</v>
      </c>
      <c r="K59" s="77" t="s">
        <v>24</v>
      </c>
      <c r="L59" s="54">
        <f>IF(J59&gt;0,IF(K59="Dewiswch",1,IF(B59="",1,0)),0)</f>
        <v>0</v>
      </c>
    </row>
    <row r="60" spans="2:14" ht="19.5" customHeight="1" thickBot="1" x14ac:dyDescent="0.3">
      <c r="B60" s="73"/>
      <c r="C60" s="129" t="s">
        <v>74</v>
      </c>
      <c r="D60" s="129"/>
      <c r="E60" s="129"/>
      <c r="F60" s="129"/>
      <c r="G60" s="129"/>
      <c r="H60" s="129"/>
      <c r="I60" s="130"/>
      <c r="J60" s="103">
        <f>SUM(J57:J59)+SUMIF($B$105:$B$124,$N$107,$J$105:$J$124)</f>
        <v>0</v>
      </c>
      <c r="K60" s="55"/>
      <c r="L60" s="54"/>
    </row>
    <row r="61" spans="2:14" ht="18.75" x14ac:dyDescent="0.3">
      <c r="B61" s="123" t="s">
        <v>67</v>
      </c>
      <c r="C61" s="124"/>
      <c r="D61" s="124"/>
      <c r="E61" s="124"/>
      <c r="F61" s="124"/>
      <c r="G61" s="124"/>
      <c r="H61" s="124"/>
      <c r="I61" s="125"/>
      <c r="J61" s="104" t="s">
        <v>68</v>
      </c>
      <c r="K61" s="88" t="s">
        <v>69</v>
      </c>
      <c r="L61" s="54"/>
    </row>
    <row r="62" spans="2:14" ht="18.75" x14ac:dyDescent="0.25">
      <c r="B62" s="126"/>
      <c r="C62" s="127"/>
      <c r="D62" s="127"/>
      <c r="E62" s="127"/>
      <c r="F62" s="127"/>
      <c r="G62" s="127"/>
      <c r="H62" s="127"/>
      <c r="I62" s="128"/>
      <c r="J62" s="102">
        <v>0</v>
      </c>
      <c r="K62" s="77" t="s">
        <v>24</v>
      </c>
      <c r="L62" s="54">
        <f>IF(J62&gt;0,IF(K62="Dewiswch",1,IF(B62="",1,0)),0)</f>
        <v>0</v>
      </c>
    </row>
    <row r="63" spans="2:14" ht="19.5" customHeight="1" thickBot="1" x14ac:dyDescent="0.3">
      <c r="B63" s="73"/>
      <c r="C63" s="129" t="s">
        <v>75</v>
      </c>
      <c r="D63" s="129"/>
      <c r="E63" s="129"/>
      <c r="F63" s="129"/>
      <c r="G63" s="129"/>
      <c r="H63" s="129"/>
      <c r="I63" s="130"/>
      <c r="J63" s="103">
        <f>SUM(J62:J62)+SUMIF($B$105:$B$124,$N$108,$J$105:$J$124)</f>
        <v>0</v>
      </c>
      <c r="K63" s="55"/>
      <c r="L63" s="54"/>
    </row>
    <row r="64" spans="2:14" ht="18.75" x14ac:dyDescent="0.25">
      <c r="B64" s="203" t="s">
        <v>45</v>
      </c>
      <c r="C64" s="204"/>
      <c r="D64" s="204"/>
      <c r="E64" s="204"/>
      <c r="F64" s="204"/>
      <c r="G64" s="204"/>
      <c r="H64" s="204"/>
      <c r="I64" s="205"/>
      <c r="J64" s="104" t="s">
        <v>68</v>
      </c>
      <c r="K64" s="88" t="s">
        <v>69</v>
      </c>
      <c r="L64" s="54"/>
    </row>
    <row r="65" spans="2:12" ht="18.75" x14ac:dyDescent="0.25">
      <c r="B65" s="202"/>
      <c r="C65" s="160"/>
      <c r="D65" s="160"/>
      <c r="E65" s="160"/>
      <c r="F65" s="160"/>
      <c r="G65" s="160"/>
      <c r="H65" s="160"/>
      <c r="I65" s="161"/>
      <c r="J65" s="102">
        <v>0</v>
      </c>
      <c r="K65" s="77" t="s">
        <v>24</v>
      </c>
      <c r="L65" s="54">
        <f>IF(J65&gt;0,IF(K65="Dewiswch",1,IF(B65="",1,0)),0)</f>
        <v>0</v>
      </c>
    </row>
    <row r="66" spans="2:12" ht="19.5" customHeight="1" thickBot="1" x14ac:dyDescent="0.3">
      <c r="B66" s="73"/>
      <c r="C66" s="129" t="s">
        <v>76</v>
      </c>
      <c r="D66" s="129"/>
      <c r="E66" s="129"/>
      <c r="F66" s="129"/>
      <c r="G66" s="129"/>
      <c r="H66" s="129"/>
      <c r="I66" s="130"/>
      <c r="J66" s="103">
        <f>SUM(J65:J65)+SUMIF($B$105:$B$124,$N$109,$J$105:$J$124)</f>
        <v>0</v>
      </c>
      <c r="K66" s="55"/>
      <c r="L66" s="54"/>
    </row>
    <row r="67" spans="2:12" ht="18.75" x14ac:dyDescent="0.3">
      <c r="B67" s="123" t="s">
        <v>46</v>
      </c>
      <c r="C67" s="124"/>
      <c r="D67" s="124"/>
      <c r="E67" s="124"/>
      <c r="F67" s="124"/>
      <c r="G67" s="124"/>
      <c r="H67" s="124"/>
      <c r="I67" s="125"/>
      <c r="J67" s="104" t="s">
        <v>68</v>
      </c>
      <c r="K67" s="88" t="s">
        <v>69</v>
      </c>
      <c r="L67" s="54"/>
    </row>
    <row r="68" spans="2:12" ht="18.75" x14ac:dyDescent="0.25">
      <c r="B68" s="120"/>
      <c r="C68" s="121"/>
      <c r="D68" s="121"/>
      <c r="E68" s="121"/>
      <c r="F68" s="121"/>
      <c r="G68" s="121"/>
      <c r="H68" s="121"/>
      <c r="I68" s="122"/>
      <c r="J68" s="102">
        <v>0</v>
      </c>
      <c r="K68" s="77" t="s">
        <v>24</v>
      </c>
      <c r="L68" s="54">
        <f>IF(J68&gt;0,IF(K68="Dewiswch",1,IF(B68="",1,0)),0)</f>
        <v>0</v>
      </c>
    </row>
    <row r="69" spans="2:12" ht="18.75" x14ac:dyDescent="0.25">
      <c r="B69" s="120"/>
      <c r="C69" s="121"/>
      <c r="D69" s="121"/>
      <c r="E69" s="121"/>
      <c r="F69" s="121"/>
      <c r="G69" s="121"/>
      <c r="H69" s="121"/>
      <c r="I69" s="122"/>
      <c r="J69" s="102">
        <v>0</v>
      </c>
      <c r="K69" s="77" t="s">
        <v>24</v>
      </c>
      <c r="L69" s="54">
        <f>IF(J69&gt;0,IF(K69="Dewiswch",1,IF(B69="",1,0)),0)</f>
        <v>0</v>
      </c>
    </row>
    <row r="70" spans="2:12" ht="19.5" customHeight="1" x14ac:dyDescent="0.25">
      <c r="B70" s="120"/>
      <c r="C70" s="121"/>
      <c r="D70" s="121"/>
      <c r="E70" s="121"/>
      <c r="F70" s="121"/>
      <c r="G70" s="121"/>
      <c r="H70" s="121"/>
      <c r="I70" s="122"/>
      <c r="J70" s="102">
        <v>0</v>
      </c>
      <c r="K70" s="77" t="s">
        <v>24</v>
      </c>
      <c r="L70" s="54">
        <f>IF(J70&gt;0,IF(K70="Dewiswch",1,IF(B70="",1,0)),0)</f>
        <v>0</v>
      </c>
    </row>
    <row r="71" spans="2:12" ht="19.5" customHeight="1" thickBot="1" x14ac:dyDescent="0.3">
      <c r="B71" s="73"/>
      <c r="C71" s="129" t="s">
        <v>77</v>
      </c>
      <c r="D71" s="129"/>
      <c r="E71" s="129"/>
      <c r="F71" s="129"/>
      <c r="G71" s="129"/>
      <c r="H71" s="129"/>
      <c r="I71" s="130"/>
      <c r="J71" s="103">
        <f>SUM(J68:J70)+SUMIF($B$105:$B$124,$N$110,$J$105:$J$124)</f>
        <v>0</v>
      </c>
      <c r="K71" s="55"/>
      <c r="L71" s="54"/>
    </row>
    <row r="72" spans="2:12" ht="18.75" x14ac:dyDescent="0.3">
      <c r="B72" s="123" t="s">
        <v>47</v>
      </c>
      <c r="C72" s="124"/>
      <c r="D72" s="124"/>
      <c r="E72" s="124"/>
      <c r="F72" s="124"/>
      <c r="G72" s="124"/>
      <c r="H72" s="124"/>
      <c r="I72" s="125"/>
      <c r="J72" s="104" t="s">
        <v>68</v>
      </c>
      <c r="K72" s="88" t="s">
        <v>69</v>
      </c>
      <c r="L72" s="54"/>
    </row>
    <row r="73" spans="2:12" ht="18.75" x14ac:dyDescent="0.25">
      <c r="B73" s="120"/>
      <c r="C73" s="121"/>
      <c r="D73" s="121"/>
      <c r="E73" s="121"/>
      <c r="F73" s="121"/>
      <c r="G73" s="121"/>
      <c r="H73" s="121"/>
      <c r="I73" s="122"/>
      <c r="J73" s="102">
        <v>0</v>
      </c>
      <c r="K73" s="77" t="s">
        <v>24</v>
      </c>
      <c r="L73" s="54">
        <f>IF(J73&gt;0,IF(K73="Dewiswch",1,IF(B73="",1,0)),0)</f>
        <v>0</v>
      </c>
    </row>
    <row r="74" spans="2:12" ht="18.75" x14ac:dyDescent="0.25">
      <c r="B74" s="120"/>
      <c r="C74" s="121"/>
      <c r="D74" s="121"/>
      <c r="E74" s="121"/>
      <c r="F74" s="121"/>
      <c r="G74" s="121"/>
      <c r="H74" s="121"/>
      <c r="I74" s="122"/>
      <c r="J74" s="102">
        <v>0</v>
      </c>
      <c r="K74" s="77" t="s">
        <v>24</v>
      </c>
      <c r="L74" s="54">
        <f>IF(J74&gt;0,IF(K74="Dewiswch",1,IF(B74="",1,0)),0)</f>
        <v>0</v>
      </c>
    </row>
    <row r="75" spans="2:12" ht="18.75" x14ac:dyDescent="0.25">
      <c r="B75" s="120"/>
      <c r="C75" s="121"/>
      <c r="D75" s="121"/>
      <c r="E75" s="121"/>
      <c r="F75" s="121"/>
      <c r="G75" s="121"/>
      <c r="H75" s="121"/>
      <c r="I75" s="122"/>
      <c r="J75" s="102">
        <v>0</v>
      </c>
      <c r="K75" s="77" t="s">
        <v>24</v>
      </c>
      <c r="L75" s="54">
        <f>IF(J75&gt;0,IF(K75="Dewiswch",1,IF(B75="",1,0)),0)</f>
        <v>0</v>
      </c>
    </row>
    <row r="76" spans="2:12" ht="18.75" x14ac:dyDescent="0.25">
      <c r="B76" s="120"/>
      <c r="C76" s="121"/>
      <c r="D76" s="121"/>
      <c r="E76" s="121"/>
      <c r="F76" s="121"/>
      <c r="G76" s="121"/>
      <c r="H76" s="121"/>
      <c r="I76" s="122"/>
      <c r="J76" s="102">
        <v>0</v>
      </c>
      <c r="K76" s="77" t="s">
        <v>24</v>
      </c>
      <c r="L76" s="54">
        <f>IF(J76&gt;0,IF(K76="Dewiswch",1,IF(B76="",1,0)),0)</f>
        <v>0</v>
      </c>
    </row>
    <row r="77" spans="2:12" ht="19.5" customHeight="1" thickBot="1" x14ac:dyDescent="0.3">
      <c r="B77" s="73"/>
      <c r="C77" s="129" t="s">
        <v>78</v>
      </c>
      <c r="D77" s="129"/>
      <c r="E77" s="129"/>
      <c r="F77" s="129"/>
      <c r="G77" s="129"/>
      <c r="H77" s="129"/>
      <c r="I77" s="130"/>
      <c r="J77" s="103">
        <f>SUM(J73:J76)+SUMIF($B$105:$B$124,$N$111,$J$105:$J$124)</f>
        <v>0</v>
      </c>
      <c r="K77" s="55"/>
      <c r="L77" s="54"/>
    </row>
    <row r="78" spans="2:12" ht="18.75" x14ac:dyDescent="0.3">
      <c r="B78" s="123" t="s">
        <v>48</v>
      </c>
      <c r="C78" s="124"/>
      <c r="D78" s="124"/>
      <c r="E78" s="124"/>
      <c r="F78" s="124"/>
      <c r="G78" s="124"/>
      <c r="H78" s="124"/>
      <c r="I78" s="125"/>
      <c r="J78" s="104" t="s">
        <v>68</v>
      </c>
      <c r="K78" s="88" t="s">
        <v>69</v>
      </c>
      <c r="L78" s="54"/>
    </row>
    <row r="79" spans="2:12" ht="18.75" x14ac:dyDescent="0.25">
      <c r="B79" s="126"/>
      <c r="C79" s="127"/>
      <c r="D79" s="127"/>
      <c r="E79" s="127"/>
      <c r="F79" s="127"/>
      <c r="G79" s="127"/>
      <c r="H79" s="127"/>
      <c r="I79" s="128"/>
      <c r="J79" s="102">
        <v>0</v>
      </c>
      <c r="K79" s="77" t="s">
        <v>24</v>
      </c>
      <c r="L79" s="54">
        <f>IF(J79&gt;0,IF(K79="Dewiswch",1,IF(B79="",1,0)),0)</f>
        <v>0</v>
      </c>
    </row>
    <row r="80" spans="2:12" ht="18.75" x14ac:dyDescent="0.25">
      <c r="B80" s="126"/>
      <c r="C80" s="127"/>
      <c r="D80" s="127"/>
      <c r="E80" s="127"/>
      <c r="F80" s="127"/>
      <c r="G80" s="127"/>
      <c r="H80" s="127"/>
      <c r="I80" s="128"/>
      <c r="J80" s="102">
        <v>0</v>
      </c>
      <c r="K80" s="77" t="s">
        <v>24</v>
      </c>
      <c r="L80" s="54">
        <f>IF(J80&gt;0,IF(K80="Dewiswch",1,IF(B80="",1,0)),0)</f>
        <v>0</v>
      </c>
    </row>
    <row r="81" spans="2:12" ht="18.75" x14ac:dyDescent="0.25">
      <c r="B81" s="126"/>
      <c r="C81" s="127"/>
      <c r="D81" s="127"/>
      <c r="E81" s="127"/>
      <c r="F81" s="127"/>
      <c r="G81" s="127"/>
      <c r="H81" s="127"/>
      <c r="I81" s="128"/>
      <c r="J81" s="102">
        <v>0</v>
      </c>
      <c r="K81" s="77" t="s">
        <v>24</v>
      </c>
      <c r="L81" s="54">
        <f>IF(J81&gt;0,IF(K81="Dewiswch",1,IF(B81="",1,0)),0)</f>
        <v>0</v>
      </c>
    </row>
    <row r="82" spans="2:12" ht="18.75" x14ac:dyDescent="0.25">
      <c r="B82" s="126"/>
      <c r="C82" s="127"/>
      <c r="D82" s="127"/>
      <c r="E82" s="127"/>
      <c r="F82" s="127"/>
      <c r="G82" s="127"/>
      <c r="H82" s="127"/>
      <c r="I82" s="128"/>
      <c r="J82" s="102">
        <v>0</v>
      </c>
      <c r="K82" s="77" t="s">
        <v>24</v>
      </c>
      <c r="L82" s="54">
        <f>IF(J82&gt;0,IF(K82="Dewiswch",1,IF(B82="",1,0)),0)</f>
        <v>0</v>
      </c>
    </row>
    <row r="83" spans="2:12" ht="18.75" x14ac:dyDescent="0.25">
      <c r="B83" s="126"/>
      <c r="C83" s="127"/>
      <c r="D83" s="127"/>
      <c r="E83" s="127"/>
      <c r="F83" s="127"/>
      <c r="G83" s="127"/>
      <c r="H83" s="127"/>
      <c r="I83" s="128"/>
      <c r="J83" s="102">
        <v>0</v>
      </c>
      <c r="K83" s="77" t="s">
        <v>24</v>
      </c>
      <c r="L83" s="54">
        <f>IF(J83&gt;0,IF(K83="Dewiswch",1,IF(B83="",1,0)),0)</f>
        <v>0</v>
      </c>
    </row>
    <row r="84" spans="2:12" ht="19.5" customHeight="1" thickBot="1" x14ac:dyDescent="0.3">
      <c r="B84" s="73"/>
      <c r="C84" s="129" t="s">
        <v>79</v>
      </c>
      <c r="D84" s="129"/>
      <c r="E84" s="129"/>
      <c r="F84" s="129"/>
      <c r="G84" s="129"/>
      <c r="H84" s="129"/>
      <c r="I84" s="130"/>
      <c r="J84" s="103">
        <f>SUM(J79:J83)+SUMIF($B$105:$B$124,$N$112,$J$105:$J$124)</f>
        <v>0</v>
      </c>
      <c r="K84" s="55"/>
      <c r="L84" s="54"/>
    </row>
    <row r="85" spans="2:12" ht="18.75" x14ac:dyDescent="0.3">
      <c r="B85" s="123" t="s">
        <v>49</v>
      </c>
      <c r="C85" s="124"/>
      <c r="D85" s="124"/>
      <c r="E85" s="124"/>
      <c r="F85" s="124"/>
      <c r="G85" s="124"/>
      <c r="H85" s="124"/>
      <c r="I85" s="125"/>
      <c r="J85" s="104" t="s">
        <v>68</v>
      </c>
      <c r="K85" s="88" t="s">
        <v>69</v>
      </c>
      <c r="L85" s="54"/>
    </row>
    <row r="86" spans="2:12" ht="18.75" x14ac:dyDescent="0.25">
      <c r="B86" s="126"/>
      <c r="C86" s="127"/>
      <c r="D86" s="127"/>
      <c r="E86" s="127"/>
      <c r="F86" s="127"/>
      <c r="G86" s="127"/>
      <c r="H86" s="127"/>
      <c r="I86" s="128"/>
      <c r="J86" s="102">
        <v>0</v>
      </c>
      <c r="K86" s="77" t="s">
        <v>24</v>
      </c>
      <c r="L86" s="54">
        <f>IF(J86&gt;0,IF(K86="Dewiswch",1,IF(B86="",1,0)),0)</f>
        <v>0</v>
      </c>
    </row>
    <row r="87" spans="2:12" ht="18.75" x14ac:dyDescent="0.25">
      <c r="B87" s="126"/>
      <c r="C87" s="127"/>
      <c r="D87" s="127"/>
      <c r="E87" s="127"/>
      <c r="F87" s="127"/>
      <c r="G87" s="127"/>
      <c r="H87" s="127"/>
      <c r="I87" s="128"/>
      <c r="J87" s="102">
        <v>0</v>
      </c>
      <c r="K87" s="77" t="s">
        <v>24</v>
      </c>
      <c r="L87" s="54">
        <f>IF(J87&gt;0,IF(K87="Dewiswch",1,IF(B87="",1,0)),0)</f>
        <v>0</v>
      </c>
    </row>
    <row r="88" spans="2:12" ht="19.5" customHeight="1" thickBot="1" x14ac:dyDescent="0.3">
      <c r="B88" s="73"/>
      <c r="C88" s="129" t="s">
        <v>80</v>
      </c>
      <c r="D88" s="129"/>
      <c r="E88" s="129"/>
      <c r="F88" s="129"/>
      <c r="G88" s="129"/>
      <c r="H88" s="129"/>
      <c r="I88" s="130"/>
      <c r="J88" s="103">
        <f>SUM(J86:J87)+SUMIF($B$105:$B$124,$N$113,$J$105:$J$124)</f>
        <v>0</v>
      </c>
      <c r="K88" s="69"/>
      <c r="L88" s="54"/>
    </row>
    <row r="89" spans="2:12" ht="18.75" x14ac:dyDescent="0.3">
      <c r="B89" s="123" t="s">
        <v>50</v>
      </c>
      <c r="C89" s="124"/>
      <c r="D89" s="124"/>
      <c r="E89" s="124"/>
      <c r="F89" s="124"/>
      <c r="G89" s="124"/>
      <c r="H89" s="124"/>
      <c r="I89" s="125"/>
      <c r="J89" s="104" t="s">
        <v>68</v>
      </c>
      <c r="K89" s="89" t="s">
        <v>69</v>
      </c>
      <c r="L89" s="54"/>
    </row>
    <row r="90" spans="2:12" ht="18.75" x14ac:dyDescent="0.25">
      <c r="B90" s="126"/>
      <c r="C90" s="127"/>
      <c r="D90" s="127"/>
      <c r="E90" s="127"/>
      <c r="F90" s="127"/>
      <c r="G90" s="127"/>
      <c r="H90" s="127"/>
      <c r="I90" s="128"/>
      <c r="J90" s="106">
        <v>0</v>
      </c>
      <c r="K90" s="77" t="s">
        <v>24</v>
      </c>
      <c r="L90" s="54">
        <f>IF(J90&gt;0,IF(K90="Dewiswch",1,IF(B90="",1,0)),0)</f>
        <v>0</v>
      </c>
    </row>
    <row r="91" spans="2:12" ht="18.75" x14ac:dyDescent="0.25">
      <c r="B91" s="126"/>
      <c r="C91" s="127"/>
      <c r="D91" s="127"/>
      <c r="E91" s="127"/>
      <c r="F91" s="127"/>
      <c r="G91" s="127"/>
      <c r="H91" s="127"/>
      <c r="I91" s="128"/>
      <c r="J91" s="106">
        <v>0</v>
      </c>
      <c r="K91" s="77" t="s">
        <v>24</v>
      </c>
      <c r="L91" s="54">
        <f>IF(J91&gt;0,IF(K91="Dewiswch",1,IF(B91="",1,0)),0)</f>
        <v>0</v>
      </c>
    </row>
    <row r="92" spans="2:12" ht="19.5" customHeight="1" thickBot="1" x14ac:dyDescent="0.3">
      <c r="B92" s="73"/>
      <c r="C92" s="129" t="s">
        <v>81</v>
      </c>
      <c r="D92" s="129"/>
      <c r="E92" s="129"/>
      <c r="F92" s="129"/>
      <c r="G92" s="129"/>
      <c r="H92" s="129"/>
      <c r="I92" s="130"/>
      <c r="J92" s="107">
        <f>SUM(J90:J91)+SUMIF($B$105:$B$124,$N$114,$J$105:$J$124)</f>
        <v>0</v>
      </c>
      <c r="K92" s="70"/>
      <c r="L92" s="54"/>
    </row>
    <row r="93" spans="2:12" ht="18.75" x14ac:dyDescent="0.3">
      <c r="B93" s="123" t="s">
        <v>51</v>
      </c>
      <c r="C93" s="124"/>
      <c r="D93" s="124"/>
      <c r="E93" s="124"/>
      <c r="F93" s="124"/>
      <c r="G93" s="124"/>
      <c r="H93" s="124"/>
      <c r="I93" s="125"/>
      <c r="J93" s="104" t="s">
        <v>68</v>
      </c>
      <c r="K93" s="89" t="s">
        <v>69</v>
      </c>
      <c r="L93" s="54"/>
    </row>
    <row r="94" spans="2:12" ht="18.75" x14ac:dyDescent="0.25">
      <c r="B94" s="126"/>
      <c r="C94" s="127"/>
      <c r="D94" s="127"/>
      <c r="E94" s="127"/>
      <c r="F94" s="127"/>
      <c r="G94" s="127"/>
      <c r="H94" s="127"/>
      <c r="I94" s="128"/>
      <c r="J94" s="106">
        <v>0</v>
      </c>
      <c r="K94" s="77" t="s">
        <v>24</v>
      </c>
      <c r="L94" s="54">
        <f>IF(J94&gt;0,IF(K94="Dewiswch",1,IF(B94="",1,0)),0)</f>
        <v>0</v>
      </c>
    </row>
    <row r="95" spans="2:12" ht="18.75" x14ac:dyDescent="0.25">
      <c r="B95" s="126"/>
      <c r="C95" s="127"/>
      <c r="D95" s="127"/>
      <c r="E95" s="127"/>
      <c r="F95" s="127"/>
      <c r="G95" s="127"/>
      <c r="H95" s="127"/>
      <c r="I95" s="128"/>
      <c r="J95" s="106">
        <v>0</v>
      </c>
      <c r="K95" s="77" t="s">
        <v>24</v>
      </c>
      <c r="L95" s="54">
        <f>IF(J95&gt;0,IF(K95="Dewiswch",1,IF(B95="",1,0)),0)</f>
        <v>0</v>
      </c>
    </row>
    <row r="96" spans="2:12" ht="19.5" customHeight="1" thickBot="1" x14ac:dyDescent="0.3">
      <c r="B96" s="73"/>
      <c r="C96" s="129" t="s">
        <v>82</v>
      </c>
      <c r="D96" s="129"/>
      <c r="E96" s="129"/>
      <c r="F96" s="129"/>
      <c r="G96" s="129"/>
      <c r="H96" s="129"/>
      <c r="I96" s="130"/>
      <c r="J96" s="107">
        <f>SUM(J94:J95)+SUMIF($B$105:$B$124,#REF!,$J$105:$J$124)</f>
        <v>0</v>
      </c>
      <c r="K96" s="70"/>
      <c r="L96" s="54"/>
    </row>
    <row r="97" spans="2:14" ht="18.75" x14ac:dyDescent="0.3">
      <c r="B97" s="123" t="s">
        <v>83</v>
      </c>
      <c r="C97" s="124"/>
      <c r="D97" s="124"/>
      <c r="E97" s="124"/>
      <c r="F97" s="124"/>
      <c r="G97" s="124"/>
      <c r="H97" s="124"/>
      <c r="I97" s="125"/>
      <c r="J97" s="104" t="s">
        <v>68</v>
      </c>
      <c r="K97" s="89" t="s">
        <v>69</v>
      </c>
      <c r="L97" s="54"/>
    </row>
    <row r="98" spans="2:14" ht="18.75" x14ac:dyDescent="0.25">
      <c r="B98" s="126"/>
      <c r="C98" s="127"/>
      <c r="D98" s="127"/>
      <c r="E98" s="127"/>
      <c r="F98" s="127"/>
      <c r="G98" s="127"/>
      <c r="H98" s="127"/>
      <c r="I98" s="128"/>
      <c r="J98" s="106">
        <v>0</v>
      </c>
      <c r="K98" s="77" t="s">
        <v>24</v>
      </c>
      <c r="L98" s="54">
        <f>IF(J98&gt;0,IF(K98="Dewiswch",1,IF(B98="",1,0)),0)</f>
        <v>0</v>
      </c>
    </row>
    <row r="99" spans="2:14" ht="18.75" x14ac:dyDescent="0.25">
      <c r="B99" s="126"/>
      <c r="C99" s="127"/>
      <c r="D99" s="127"/>
      <c r="E99" s="127"/>
      <c r="F99" s="127"/>
      <c r="G99" s="127"/>
      <c r="H99" s="127"/>
      <c r="I99" s="128"/>
      <c r="J99" s="106">
        <v>0</v>
      </c>
      <c r="K99" s="77" t="s">
        <v>24</v>
      </c>
      <c r="L99" s="54">
        <f>IF(J99&gt;0,IF(K99="Dewiswch",1,IF(B99="",1,0)),0)</f>
        <v>0</v>
      </c>
    </row>
    <row r="100" spans="2:14" ht="18.75" x14ac:dyDescent="0.25">
      <c r="B100" s="126"/>
      <c r="C100" s="127"/>
      <c r="D100" s="127"/>
      <c r="E100" s="127"/>
      <c r="F100" s="127"/>
      <c r="G100" s="127"/>
      <c r="H100" s="127"/>
      <c r="I100" s="128"/>
      <c r="J100" s="106">
        <v>0</v>
      </c>
      <c r="K100" s="77" t="s">
        <v>24</v>
      </c>
      <c r="L100" s="54">
        <f>IF(J100&gt;0,IF(K100="Dewiswch",1,IF(B100="",1,0)),0)</f>
        <v>0</v>
      </c>
    </row>
    <row r="101" spans="2:14" ht="18.75" x14ac:dyDescent="0.25">
      <c r="B101" s="126"/>
      <c r="C101" s="127"/>
      <c r="D101" s="127"/>
      <c r="E101" s="127"/>
      <c r="F101" s="127"/>
      <c r="G101" s="127"/>
      <c r="H101" s="127"/>
      <c r="I101" s="128"/>
      <c r="J101" s="106">
        <v>0</v>
      </c>
      <c r="K101" s="77" t="s">
        <v>24</v>
      </c>
      <c r="L101" s="54">
        <f>IF(J101&gt;0,IF(K101="Dewiswch",1,IF(B101="",1,0)),0)</f>
        <v>0</v>
      </c>
    </row>
    <row r="102" spans="2:14" ht="19.5" customHeight="1" thickBot="1" x14ac:dyDescent="0.3">
      <c r="B102" s="73"/>
      <c r="C102" s="129" t="s">
        <v>84</v>
      </c>
      <c r="D102" s="129"/>
      <c r="E102" s="129"/>
      <c r="F102" s="129"/>
      <c r="G102" s="129"/>
      <c r="H102" s="129"/>
      <c r="I102" s="130"/>
      <c r="J102" s="107">
        <f>SUM(J98:J101)+SUMIF($B$105:$B$124,$N$115,$J$105:$J$124)</f>
        <v>0</v>
      </c>
      <c r="K102" s="70"/>
      <c r="L102" s="54"/>
    </row>
    <row r="103" spans="2:14" ht="16.5" thickBot="1" x14ac:dyDescent="0.3">
      <c r="B103" s="171"/>
      <c r="C103" s="171"/>
      <c r="D103" s="171"/>
      <c r="E103" s="171"/>
      <c r="F103" s="171"/>
      <c r="G103" s="171"/>
      <c r="H103" s="171"/>
      <c r="I103" s="171"/>
      <c r="J103" s="108"/>
      <c r="K103" s="90"/>
      <c r="L103" s="54"/>
      <c r="N103" s="58" t="s">
        <v>24</v>
      </c>
    </row>
    <row r="104" spans="2:14" ht="19.5" thickBot="1" x14ac:dyDescent="0.3">
      <c r="B104" s="109" t="s">
        <v>85</v>
      </c>
      <c r="C104" s="172" t="s">
        <v>86</v>
      </c>
      <c r="D104" s="173"/>
      <c r="E104" s="173"/>
      <c r="F104" s="173"/>
      <c r="G104" s="173"/>
      <c r="H104" s="173"/>
      <c r="I104" s="173"/>
      <c r="J104" s="110" t="s">
        <v>68</v>
      </c>
      <c r="K104" s="91" t="s">
        <v>69</v>
      </c>
      <c r="L104" s="74">
        <f>IF(J104&gt;0,IF(K104="Dewiswch",1,0),0)</f>
        <v>0</v>
      </c>
      <c r="N104" s="58" t="s">
        <v>40</v>
      </c>
    </row>
    <row r="105" spans="2:14" ht="18.75" x14ac:dyDescent="0.25">
      <c r="B105" s="67" t="s">
        <v>24</v>
      </c>
      <c r="C105" s="174"/>
      <c r="D105" s="175"/>
      <c r="E105" s="175"/>
      <c r="F105" s="175"/>
      <c r="G105" s="175"/>
      <c r="H105" s="175"/>
      <c r="I105" s="176"/>
      <c r="J105" s="111">
        <v>0</v>
      </c>
      <c r="K105" s="77" t="s">
        <v>24</v>
      </c>
      <c r="L105" s="75">
        <f t="shared" ref="L105:L124" si="0">IF(J105&gt;0,IF(K105="Dewiswch",1,IF(B105="Dewiswch",1,IF(C105="",1,0))),0)</f>
        <v>0</v>
      </c>
      <c r="N105" s="58" t="s">
        <v>41</v>
      </c>
    </row>
    <row r="106" spans="2:14" ht="18.75" x14ac:dyDescent="0.25">
      <c r="B106" s="60" t="s">
        <v>24</v>
      </c>
      <c r="C106" s="159"/>
      <c r="D106" s="160"/>
      <c r="E106" s="160"/>
      <c r="F106" s="160"/>
      <c r="G106" s="160"/>
      <c r="H106" s="160"/>
      <c r="I106" s="161"/>
      <c r="J106" s="112">
        <v>0</v>
      </c>
      <c r="K106" s="77" t="s">
        <v>24</v>
      </c>
      <c r="L106" s="54">
        <f t="shared" si="0"/>
        <v>0</v>
      </c>
      <c r="N106" s="58" t="s">
        <v>65</v>
      </c>
    </row>
    <row r="107" spans="2:14" ht="18.75" x14ac:dyDescent="0.25">
      <c r="B107" s="60" t="s">
        <v>24</v>
      </c>
      <c r="C107" s="159"/>
      <c r="D107" s="160"/>
      <c r="E107" s="160"/>
      <c r="F107" s="160"/>
      <c r="G107" s="160"/>
      <c r="H107" s="160"/>
      <c r="I107" s="161"/>
      <c r="J107" s="112">
        <v>0</v>
      </c>
      <c r="K107" s="77" t="s">
        <v>24</v>
      </c>
      <c r="L107" s="54">
        <f t="shared" si="0"/>
        <v>0</v>
      </c>
      <c r="N107" s="58" t="s">
        <v>66</v>
      </c>
    </row>
    <row r="108" spans="2:14" ht="18.75" x14ac:dyDescent="0.25">
      <c r="B108" s="60" t="s">
        <v>24</v>
      </c>
      <c r="C108" s="159"/>
      <c r="D108" s="160"/>
      <c r="E108" s="160"/>
      <c r="F108" s="160"/>
      <c r="G108" s="160"/>
      <c r="H108" s="160"/>
      <c r="I108" s="161"/>
      <c r="J108" s="112">
        <v>0</v>
      </c>
      <c r="K108" s="77" t="s">
        <v>24</v>
      </c>
      <c r="L108" s="54">
        <f t="shared" si="0"/>
        <v>0</v>
      </c>
      <c r="N108" s="58" t="s">
        <v>67</v>
      </c>
    </row>
    <row r="109" spans="2:14" ht="18.75" x14ac:dyDescent="0.25">
      <c r="B109" s="60" t="s">
        <v>24</v>
      </c>
      <c r="C109" s="159"/>
      <c r="D109" s="160"/>
      <c r="E109" s="160"/>
      <c r="F109" s="160"/>
      <c r="G109" s="160"/>
      <c r="H109" s="160"/>
      <c r="I109" s="161"/>
      <c r="J109" s="112">
        <v>0</v>
      </c>
      <c r="K109" s="77" t="s">
        <v>24</v>
      </c>
      <c r="L109" s="54">
        <f t="shared" si="0"/>
        <v>0</v>
      </c>
      <c r="N109" s="58" t="s">
        <v>45</v>
      </c>
    </row>
    <row r="110" spans="2:14" ht="18.75" x14ac:dyDescent="0.25">
      <c r="B110" s="60" t="s">
        <v>24</v>
      </c>
      <c r="C110" s="159"/>
      <c r="D110" s="160"/>
      <c r="E110" s="160"/>
      <c r="F110" s="160"/>
      <c r="G110" s="160"/>
      <c r="H110" s="160"/>
      <c r="I110" s="161"/>
      <c r="J110" s="112">
        <v>3</v>
      </c>
      <c r="K110" s="77" t="s">
        <v>24</v>
      </c>
      <c r="L110" s="54"/>
      <c r="N110" s="58" t="s">
        <v>46</v>
      </c>
    </row>
    <row r="111" spans="2:14" ht="18.75" x14ac:dyDescent="0.25">
      <c r="B111" s="60" t="s">
        <v>24</v>
      </c>
      <c r="C111" s="159"/>
      <c r="D111" s="160"/>
      <c r="E111" s="160"/>
      <c r="F111" s="160"/>
      <c r="G111" s="160"/>
      <c r="H111" s="160"/>
      <c r="I111" s="161"/>
      <c r="J111" s="112">
        <v>0</v>
      </c>
      <c r="K111" s="77" t="s">
        <v>24</v>
      </c>
      <c r="L111" s="54">
        <f t="shared" si="0"/>
        <v>0</v>
      </c>
      <c r="N111" s="58" t="s">
        <v>47</v>
      </c>
    </row>
    <row r="112" spans="2:14" ht="18.75" x14ac:dyDescent="0.25">
      <c r="B112" s="60" t="s">
        <v>24</v>
      </c>
      <c r="C112" s="159"/>
      <c r="D112" s="160"/>
      <c r="E112" s="160"/>
      <c r="F112" s="160"/>
      <c r="G112" s="160"/>
      <c r="H112" s="160"/>
      <c r="I112" s="161"/>
      <c r="J112" s="112">
        <v>0</v>
      </c>
      <c r="K112" s="77" t="s">
        <v>24</v>
      </c>
      <c r="L112" s="54">
        <f t="shared" si="0"/>
        <v>0</v>
      </c>
      <c r="N112" s="58" t="s">
        <v>48</v>
      </c>
    </row>
    <row r="113" spans="2:14" ht="18.75" x14ac:dyDescent="0.25">
      <c r="B113" s="60" t="s">
        <v>24</v>
      </c>
      <c r="C113" s="159"/>
      <c r="D113" s="160"/>
      <c r="E113" s="160"/>
      <c r="F113" s="160"/>
      <c r="G113" s="160"/>
      <c r="H113" s="160"/>
      <c r="I113" s="161"/>
      <c r="J113" s="112">
        <v>0</v>
      </c>
      <c r="K113" s="77" t="s">
        <v>24</v>
      </c>
      <c r="L113" s="54">
        <f t="shared" si="0"/>
        <v>0</v>
      </c>
      <c r="N113" s="58" t="s">
        <v>49</v>
      </c>
    </row>
    <row r="114" spans="2:14" ht="18.75" x14ac:dyDescent="0.25">
      <c r="B114" s="60" t="s">
        <v>24</v>
      </c>
      <c r="C114" s="159"/>
      <c r="D114" s="160"/>
      <c r="E114" s="160"/>
      <c r="F114" s="160"/>
      <c r="G114" s="160"/>
      <c r="H114" s="160"/>
      <c r="I114" s="161"/>
      <c r="J114" s="112">
        <v>0</v>
      </c>
      <c r="K114" s="77" t="s">
        <v>24</v>
      </c>
      <c r="L114" s="54">
        <f t="shared" si="0"/>
        <v>0</v>
      </c>
      <c r="N114" s="58" t="s">
        <v>50</v>
      </c>
    </row>
    <row r="115" spans="2:14" ht="18.75" x14ac:dyDescent="0.25">
      <c r="B115" s="60" t="s">
        <v>24</v>
      </c>
      <c r="C115" s="159"/>
      <c r="D115" s="160"/>
      <c r="E115" s="160"/>
      <c r="F115" s="160"/>
      <c r="G115" s="160"/>
      <c r="H115" s="160"/>
      <c r="I115" s="161"/>
      <c r="J115" s="112">
        <v>0</v>
      </c>
      <c r="K115" s="77" t="s">
        <v>24</v>
      </c>
      <c r="L115" s="54">
        <f t="shared" si="0"/>
        <v>0</v>
      </c>
      <c r="N115" s="58" t="s">
        <v>51</v>
      </c>
    </row>
    <row r="116" spans="2:14" ht="18.75" x14ac:dyDescent="0.25">
      <c r="B116" s="60" t="s">
        <v>24</v>
      </c>
      <c r="C116" s="159"/>
      <c r="D116" s="160"/>
      <c r="E116" s="160"/>
      <c r="F116" s="160"/>
      <c r="G116" s="160"/>
      <c r="H116" s="160"/>
      <c r="I116" s="161"/>
      <c r="J116" s="112">
        <v>0</v>
      </c>
      <c r="K116" s="77" t="s">
        <v>24</v>
      </c>
      <c r="L116" s="54">
        <f t="shared" si="0"/>
        <v>0</v>
      </c>
      <c r="N116" s="58" t="s">
        <v>52</v>
      </c>
    </row>
    <row r="117" spans="2:14" ht="18.75" x14ac:dyDescent="0.25">
      <c r="B117" s="60" t="s">
        <v>24</v>
      </c>
      <c r="C117" s="159"/>
      <c r="D117" s="160"/>
      <c r="E117" s="160"/>
      <c r="F117" s="160"/>
      <c r="G117" s="160"/>
      <c r="H117" s="160"/>
      <c r="I117" s="161"/>
      <c r="J117" s="112">
        <v>0</v>
      </c>
      <c r="K117" s="77" t="s">
        <v>24</v>
      </c>
      <c r="L117" s="54">
        <f t="shared" si="0"/>
        <v>0</v>
      </c>
    </row>
    <row r="118" spans="2:14" ht="18.75" x14ac:dyDescent="0.25">
      <c r="B118" s="60" t="s">
        <v>24</v>
      </c>
      <c r="C118" s="159"/>
      <c r="D118" s="160"/>
      <c r="E118" s="160"/>
      <c r="F118" s="160"/>
      <c r="G118" s="160"/>
      <c r="H118" s="160"/>
      <c r="I118" s="161"/>
      <c r="J118" s="112">
        <v>0</v>
      </c>
      <c r="K118" s="77" t="s">
        <v>24</v>
      </c>
      <c r="L118" s="54">
        <f t="shared" si="0"/>
        <v>0</v>
      </c>
    </row>
    <row r="119" spans="2:14" ht="18.75" x14ac:dyDescent="0.25">
      <c r="B119" s="60" t="s">
        <v>24</v>
      </c>
      <c r="C119" s="159"/>
      <c r="D119" s="160"/>
      <c r="E119" s="160"/>
      <c r="F119" s="160"/>
      <c r="G119" s="160"/>
      <c r="H119" s="160"/>
      <c r="I119" s="161"/>
      <c r="J119" s="112">
        <v>0</v>
      </c>
      <c r="K119" s="77" t="s">
        <v>24</v>
      </c>
      <c r="L119" s="54">
        <f t="shared" si="0"/>
        <v>0</v>
      </c>
    </row>
    <row r="120" spans="2:14" ht="18.75" x14ac:dyDescent="0.25">
      <c r="B120" s="60" t="s">
        <v>24</v>
      </c>
      <c r="C120" s="159"/>
      <c r="D120" s="160"/>
      <c r="E120" s="160"/>
      <c r="F120" s="160"/>
      <c r="G120" s="160"/>
      <c r="H120" s="160"/>
      <c r="I120" s="161"/>
      <c r="J120" s="112">
        <v>0</v>
      </c>
      <c r="K120" s="77" t="s">
        <v>24</v>
      </c>
      <c r="L120" s="54">
        <f t="shared" si="0"/>
        <v>0</v>
      </c>
    </row>
    <row r="121" spans="2:14" ht="18.75" x14ac:dyDescent="0.25">
      <c r="B121" s="60" t="s">
        <v>24</v>
      </c>
      <c r="C121" s="159"/>
      <c r="D121" s="160"/>
      <c r="E121" s="160"/>
      <c r="F121" s="160"/>
      <c r="G121" s="160"/>
      <c r="H121" s="160"/>
      <c r="I121" s="161"/>
      <c r="J121" s="112">
        <v>0</v>
      </c>
      <c r="K121" s="77" t="s">
        <v>24</v>
      </c>
      <c r="L121" s="54">
        <f t="shared" si="0"/>
        <v>0</v>
      </c>
    </row>
    <row r="122" spans="2:14" ht="18.75" x14ac:dyDescent="0.25">
      <c r="B122" s="60" t="s">
        <v>24</v>
      </c>
      <c r="C122" s="159"/>
      <c r="D122" s="160"/>
      <c r="E122" s="160"/>
      <c r="F122" s="160"/>
      <c r="G122" s="160"/>
      <c r="H122" s="160"/>
      <c r="I122" s="161"/>
      <c r="J122" s="112">
        <v>0</v>
      </c>
      <c r="K122" s="77" t="s">
        <v>24</v>
      </c>
      <c r="L122" s="54">
        <f t="shared" si="0"/>
        <v>0</v>
      </c>
    </row>
    <row r="123" spans="2:14" ht="18.75" x14ac:dyDescent="0.25">
      <c r="B123" s="60" t="s">
        <v>24</v>
      </c>
      <c r="C123" s="159"/>
      <c r="D123" s="160"/>
      <c r="E123" s="160"/>
      <c r="F123" s="160"/>
      <c r="G123" s="160"/>
      <c r="H123" s="160"/>
      <c r="I123" s="161"/>
      <c r="J123" s="112">
        <v>0</v>
      </c>
      <c r="K123" s="77" t="s">
        <v>24</v>
      </c>
      <c r="L123" s="54">
        <f t="shared" si="0"/>
        <v>0</v>
      </c>
    </row>
    <row r="124" spans="2:14" ht="19.5" thickBot="1" x14ac:dyDescent="0.3">
      <c r="B124" s="60" t="s">
        <v>24</v>
      </c>
      <c r="C124" s="210"/>
      <c r="D124" s="211"/>
      <c r="E124" s="211"/>
      <c r="F124" s="211"/>
      <c r="G124" s="211"/>
      <c r="H124" s="211"/>
      <c r="I124" s="212"/>
      <c r="J124" s="113">
        <v>0</v>
      </c>
      <c r="K124" s="77" t="s">
        <v>24</v>
      </c>
      <c r="L124" s="76">
        <f t="shared" si="0"/>
        <v>0</v>
      </c>
    </row>
    <row r="126" spans="2:14" ht="21" x14ac:dyDescent="0.3">
      <c r="B126" s="95" t="s">
        <v>13</v>
      </c>
      <c r="C126" s="187" t="s">
        <v>12</v>
      </c>
      <c r="D126" s="188"/>
      <c r="E126" s="188"/>
      <c r="F126" s="188"/>
      <c r="G126" s="188"/>
      <c r="H126" s="188"/>
      <c r="I126" s="188"/>
      <c r="J126" s="188"/>
      <c r="K126" s="188"/>
      <c r="L126" s="189"/>
    </row>
    <row r="127" spans="2:14" ht="18.75" x14ac:dyDescent="0.25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14"/>
    </row>
    <row r="128" spans="2:14" ht="21" x14ac:dyDescent="0.25">
      <c r="B128" s="207" t="s">
        <v>89</v>
      </c>
      <c r="C128" s="208"/>
      <c r="D128" s="208"/>
      <c r="E128" s="208"/>
      <c r="F128" s="208"/>
      <c r="G128" s="208"/>
      <c r="H128" s="208"/>
      <c r="I128" s="208"/>
      <c r="J128" s="208"/>
      <c r="K128" s="208"/>
      <c r="L128" s="209"/>
    </row>
    <row r="129" spans="2:12" ht="8.25" customHeight="1" x14ac:dyDescent="0.25"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68"/>
    </row>
    <row r="130" spans="2:12" x14ac:dyDescent="0.25">
      <c r="B130" s="206" t="str">
        <f>Crynodeb!B56</f>
        <v>Cronfa Cyfleoedd Rhyngwladol</v>
      </c>
      <c r="C130" s="206"/>
      <c r="D130" s="206"/>
      <c r="E130" s="93"/>
      <c r="F130" s="93"/>
      <c r="I130" s="206" t="str">
        <f>Crynodeb!I56</f>
        <v>Templed Cyllideb Prosiect</v>
      </c>
      <c r="J130" s="206"/>
      <c r="K130" s="93" t="str">
        <f>Crynodeb!K56</f>
        <v>Hydref 2017 f1.4</v>
      </c>
      <c r="L130" s="61"/>
    </row>
  </sheetData>
  <sheetProtection password="DF65" sheet="1" objects="1" scenarios="1"/>
  <mergeCells count="134">
    <mergeCell ref="B91:I91"/>
    <mergeCell ref="B128:L128"/>
    <mergeCell ref="C123:I123"/>
    <mergeCell ref="C124:I124"/>
    <mergeCell ref="C114:I114"/>
    <mergeCell ref="B10:L10"/>
    <mergeCell ref="B36:I36"/>
    <mergeCell ref="B39:I39"/>
    <mergeCell ref="D38:G38"/>
    <mergeCell ref="H38:I38"/>
    <mergeCell ref="B35:L35"/>
    <mergeCell ref="B25:J25"/>
    <mergeCell ref="K25:L25"/>
    <mergeCell ref="B26:J26"/>
    <mergeCell ref="K26:L26"/>
    <mergeCell ref="B27:J27"/>
    <mergeCell ref="K27:L27"/>
    <mergeCell ref="B28:J28"/>
    <mergeCell ref="K28:L28"/>
    <mergeCell ref="B40:I40"/>
    <mergeCell ref="B55:I55"/>
    <mergeCell ref="B56:I56"/>
    <mergeCell ref="B57:I57"/>
    <mergeCell ref="B48:I48"/>
    <mergeCell ref="B61:I61"/>
    <mergeCell ref="B62:I62"/>
    <mergeCell ref="B64:I64"/>
    <mergeCell ref="B65:I65"/>
    <mergeCell ref="C63:I63"/>
    <mergeCell ref="B130:D130"/>
    <mergeCell ref="I130:J130"/>
    <mergeCell ref="C126:L126"/>
    <mergeCell ref="B70:I70"/>
    <mergeCell ref="C77:I77"/>
    <mergeCell ref="C71:I71"/>
    <mergeCell ref="B78:I78"/>
    <mergeCell ref="B79:I79"/>
    <mergeCell ref="B80:I80"/>
    <mergeCell ref="B81:I81"/>
    <mergeCell ref="B82:I82"/>
    <mergeCell ref="B73:I73"/>
    <mergeCell ref="B72:I72"/>
    <mergeCell ref="B86:I86"/>
    <mergeCell ref="B87:I87"/>
    <mergeCell ref="B100:I100"/>
    <mergeCell ref="B89:I89"/>
    <mergeCell ref="B90:I90"/>
    <mergeCell ref="C88:I88"/>
    <mergeCell ref="B47:I47"/>
    <mergeCell ref="B42:I42"/>
    <mergeCell ref="B44:I44"/>
    <mergeCell ref="B45:I45"/>
    <mergeCell ref="B46:I46"/>
    <mergeCell ref="C60:I60"/>
    <mergeCell ref="B54:I54"/>
    <mergeCell ref="B58:I58"/>
    <mergeCell ref="B59:I59"/>
    <mergeCell ref="B50:I50"/>
    <mergeCell ref="B51:I51"/>
    <mergeCell ref="B52:I52"/>
    <mergeCell ref="C49:I49"/>
    <mergeCell ref="B53:I53"/>
    <mergeCell ref="B103:I103"/>
    <mergeCell ref="C104:I104"/>
    <mergeCell ref="C105:I105"/>
    <mergeCell ref="C106:I106"/>
    <mergeCell ref="C107:I107"/>
    <mergeCell ref="C108:I108"/>
    <mergeCell ref="E1:J1"/>
    <mergeCell ref="E2:J2"/>
    <mergeCell ref="C120:I120"/>
    <mergeCell ref="B4:L4"/>
    <mergeCell ref="B5:L5"/>
    <mergeCell ref="B6:L6"/>
    <mergeCell ref="C8:L8"/>
    <mergeCell ref="B12:C12"/>
    <mergeCell ref="B16:F16"/>
    <mergeCell ref="G16:J16"/>
    <mergeCell ref="B18:F18"/>
    <mergeCell ref="G18:J18"/>
    <mergeCell ref="B83:I83"/>
    <mergeCell ref="C84:I84"/>
    <mergeCell ref="B85:I85"/>
    <mergeCell ref="C96:I96"/>
    <mergeCell ref="B98:I98"/>
    <mergeCell ref="B99:I99"/>
    <mergeCell ref="B95:I95"/>
    <mergeCell ref="B97:I97"/>
    <mergeCell ref="B68:I68"/>
    <mergeCell ref="B67:I67"/>
    <mergeCell ref="B69:I69"/>
    <mergeCell ref="C121:I121"/>
    <mergeCell ref="C122:I122"/>
    <mergeCell ref="G20:L20"/>
    <mergeCell ref="C115:I115"/>
    <mergeCell ref="C116:I116"/>
    <mergeCell ref="C117:I117"/>
    <mergeCell ref="C118:I118"/>
    <mergeCell ref="C119:I119"/>
    <mergeCell ref="C109:I109"/>
    <mergeCell ref="C110:I110"/>
    <mergeCell ref="C111:I111"/>
    <mergeCell ref="C112:I112"/>
    <mergeCell ref="C113:I113"/>
    <mergeCell ref="B22:L22"/>
    <mergeCell ref="G24:J24"/>
    <mergeCell ref="K24:L24"/>
    <mergeCell ref="B101:I101"/>
    <mergeCell ref="C102:I102"/>
    <mergeCell ref="B74:I74"/>
    <mergeCell ref="B75:I75"/>
    <mergeCell ref="B76:I76"/>
    <mergeCell ref="B93:I93"/>
    <mergeCell ref="B94:I94"/>
    <mergeCell ref="C92:I92"/>
    <mergeCell ref="B33:J33"/>
    <mergeCell ref="K33:L33"/>
    <mergeCell ref="C14:K14"/>
    <mergeCell ref="C31:H31"/>
    <mergeCell ref="I31:J31"/>
    <mergeCell ref="K31:L31"/>
    <mergeCell ref="C32:H32"/>
    <mergeCell ref="I32:J32"/>
    <mergeCell ref="K32:L32"/>
    <mergeCell ref="B29:H29"/>
    <mergeCell ref="I29:J29"/>
    <mergeCell ref="K29:L29"/>
    <mergeCell ref="C30:H30"/>
    <mergeCell ref="I30:J30"/>
    <mergeCell ref="K30:L30"/>
    <mergeCell ref="B20:F20"/>
    <mergeCell ref="C66:I66"/>
    <mergeCell ref="B41:I41"/>
    <mergeCell ref="C43:I43"/>
  </mergeCells>
  <conditionalFormatting sqref="L131:L1048576 L21 L1:L2 L37:L125">
    <cfRule type="cellIs" dxfId="8" priority="8" operator="equal">
      <formula>1</formula>
    </cfRule>
  </conditionalFormatting>
  <conditionalFormatting sqref="H38:I38">
    <cfRule type="expression" dxfId="7" priority="5">
      <formula>$L$68&gt;0</formula>
    </cfRule>
  </conditionalFormatting>
  <conditionalFormatting sqref="L12:L19">
    <cfRule type="cellIs" dxfId="6" priority="3" operator="equal">
      <formula>1</formula>
    </cfRule>
  </conditionalFormatting>
  <conditionalFormatting sqref="L23">
    <cfRule type="cellIs" dxfId="5" priority="2" operator="equal">
      <formula>1</formula>
    </cfRule>
  </conditionalFormatting>
  <conditionalFormatting sqref="G24">
    <cfRule type="cellIs" dxfId="4" priority="1" operator="equal">
      <formula>"Grant request must be between £250 and £5,000"</formula>
    </cfRule>
  </conditionalFormatting>
  <dataValidations count="10">
    <dataValidation type="list" allowBlank="1" showInputMessage="1" showErrorMessage="1" prompt="Please select Expenditure heading" sqref="B106:B124">
      <formula1>$N$103:$N$116</formula1>
    </dataValidation>
    <dataValidation type="list" allowBlank="1" showInputMessage="1" showErrorMessage="1" sqref="H38:I38">
      <formula1>$N$38:$N$43</formula1>
    </dataValidation>
    <dataValidation type="list" allowBlank="1" showInputMessage="1" showErrorMessage="1" sqref="K39:K42 K105:K124 K98:K101 K94:K95 K90:K91 K86:K87 K79:K83 K73:K76 K68:K70 K65 K62 K57:K59 K51:K54 K45:K48">
      <formula1>$N$46:$N$54</formula1>
    </dataValidation>
    <dataValidation type="whole" allowBlank="1" showInputMessage="1" showErrorMessage="1" errorTitle="Exceeds limit" error="Your application exceeds the £5,000 limit of this grant scheme." promptTitle="Maximum grant is £5,000" prompt="Your application cannot exceed the £5,000 limit of this grant scheme." sqref="G18:G19 H19:I19">
      <formula1>0</formula1>
      <formula2>5000</formula2>
    </dataValidation>
    <dataValidation type="whole" allowBlank="1" showInputMessage="1" showErrorMessage="1" errorTitle="TBC" error="TBC" promptTitle="TBC" prompt="TBC" sqref="M3:M65484">
      <formula1>250</formula1>
      <formula2>5000</formula2>
    </dataValidation>
    <dataValidation type="list" allowBlank="1" showInputMessage="1" showErrorMessage="1" sqref="G16">
      <formula1>$N$18:$N$21</formula1>
    </dataValidation>
    <dataValidation type="custom" allowBlank="1" showInputMessage="1" showErrorMessage="1" sqref="G24">
      <formula1>IF(F19=J24,1,0)</formula1>
    </dataValidation>
    <dataValidation type="list" allowBlank="1" showInputMessage="1" showErrorMessage="1" sqref="I31:J32">
      <formula1>$N$33:$N$35</formula1>
    </dataValidation>
    <dataValidation type="list" allowBlank="1" showInputMessage="1" showErrorMessage="1" sqref="I30:J30">
      <formula1>$N$33:$N$35</formula1>
    </dataValidation>
    <dataValidation type="list" allowBlank="1" showInputMessage="1" showErrorMessage="1" prompt="Please select Expenditure heading" sqref="B105">
      <formula1>$N$103:$N$116</formula1>
    </dataValidation>
  </dataValidations>
  <hyperlinks>
    <hyperlink ref="C126:J126" r:id="rId1" display="Please follow this link for project budget help notes"/>
    <hyperlink ref="B128:L128" location="Crynodeb!A1" display="Cliciwch yma i ddychwelyd i Dudalen Crynodeb y Gyllideb"/>
    <hyperlink ref="B5:L5" location="Crynodeb!A1" display="Tab Crynodeb: Cliciwch yma i gyrraedd tab y crynodeb i weld cyfansymiau’r prosiect "/>
    <hyperlink ref="C8:J8" r:id="rId2" display="Please follow this link for project budget help notes"/>
    <hyperlink ref="B10:L10" location="Crynodeb!A1" display="Cliciwch yma i ddychwelyd i Dudalen Crynodeb y Gyllideb"/>
  </hyperlinks>
  <pageMargins left="0.70866141732283472" right="0.70866141732283472" top="0.74803149606299213" bottom="0.74803149606299213" header="0.31496062992125984" footer="0.31496062992125984"/>
  <pageSetup paperSize="9" scale="59" fitToHeight="4" orientation="landscape" r:id="rId3"/>
  <rowBreaks count="3" manualBreakCount="3">
    <brk id="33" max="16383" man="1"/>
    <brk id="71" max="16383" man="1"/>
    <brk id="102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6"/>
  <sheetViews>
    <sheetView showGridLines="0" zoomScale="85" zoomScaleNormal="85" workbookViewId="0">
      <selection activeCell="J63" sqref="J63"/>
    </sheetView>
  </sheetViews>
  <sheetFormatPr defaultColWidth="9.140625" defaultRowHeight="15" x14ac:dyDescent="0.25"/>
  <cols>
    <col min="1" max="1" width="1.85546875" style="1" customWidth="1"/>
    <col min="2" max="2" width="18.85546875" style="1" customWidth="1"/>
    <col min="3" max="3" width="16.42578125" style="1" customWidth="1"/>
    <col min="4" max="4" width="8" style="1" customWidth="1"/>
    <col min="5" max="5" width="4.7109375" style="1" customWidth="1"/>
    <col min="6" max="6" width="7.28515625" style="1" customWidth="1"/>
    <col min="7" max="7" width="14.140625" style="1" customWidth="1"/>
    <col min="8" max="8" width="13" style="1" customWidth="1"/>
    <col min="9" max="9" width="10.7109375" style="1" customWidth="1"/>
    <col min="10" max="10" width="29.42578125" style="1" customWidth="1"/>
    <col min="11" max="11" width="20.42578125" style="1" customWidth="1"/>
    <col min="12" max="12" width="4" style="11" customWidth="1"/>
    <col min="13" max="13" width="9.140625" style="1" customWidth="1"/>
    <col min="14" max="14" width="51.5703125" style="1" hidden="1" customWidth="1"/>
    <col min="15" max="15" width="13.85546875" style="1" customWidth="1"/>
    <col min="16" max="16" width="9.140625" style="1" customWidth="1"/>
    <col min="17" max="17" width="16.85546875" style="1" customWidth="1"/>
    <col min="18" max="16384" width="9.140625" style="1"/>
  </cols>
  <sheetData>
    <row r="1" spans="2:17" x14ac:dyDescent="0.25"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5"/>
    </row>
    <row r="2" spans="2:17" x14ac:dyDescent="0.25"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5"/>
    </row>
    <row r="3" spans="2:17" x14ac:dyDescent="0.25"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5"/>
    </row>
    <row r="4" spans="2:17" ht="18" customHeight="1" x14ac:dyDescent="0.25">
      <c r="B4" s="2"/>
      <c r="C4" s="2"/>
      <c r="D4" s="2"/>
      <c r="E4" s="2"/>
      <c r="F4" s="2"/>
      <c r="G4" s="6"/>
      <c r="H4" s="6"/>
      <c r="I4" s="6"/>
      <c r="J4" s="6"/>
      <c r="K4" s="2"/>
      <c r="L4" s="7"/>
      <c r="M4" s="8"/>
      <c r="N4" s="8"/>
    </row>
    <row r="5" spans="2:17" ht="31.5" x14ac:dyDescent="0.5">
      <c r="B5" s="254" t="s">
        <v>8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8"/>
      <c r="N5" s="8"/>
    </row>
    <row r="6" spans="2:17" ht="31.5" x14ac:dyDescent="0.5">
      <c r="B6" s="254" t="s">
        <v>91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8"/>
      <c r="N6" s="8"/>
    </row>
    <row r="7" spans="2:17" ht="18.75" x14ac:dyDescent="0.3">
      <c r="B7" s="261"/>
      <c r="C7" s="261"/>
      <c r="D7" s="261"/>
      <c r="E7" s="261"/>
      <c r="F7" s="261"/>
      <c r="G7" s="261"/>
      <c r="H7" s="261"/>
      <c r="I7" s="261"/>
      <c r="J7" s="261"/>
      <c r="K7" s="9"/>
      <c r="L7" s="7"/>
      <c r="M7" s="8"/>
      <c r="N7" s="8"/>
    </row>
    <row r="8" spans="2:17" ht="61.5" customHeight="1" x14ac:dyDescent="0.3">
      <c r="B8" s="262" t="s">
        <v>34</v>
      </c>
      <c r="C8" s="263"/>
      <c r="D8" s="263"/>
      <c r="E8" s="263"/>
      <c r="F8" s="263"/>
      <c r="G8" s="263"/>
      <c r="H8" s="263"/>
      <c r="I8" s="263"/>
      <c r="J8" s="263"/>
      <c r="K8" s="263"/>
      <c r="L8" s="264"/>
      <c r="M8" s="8"/>
      <c r="N8" s="8"/>
    </row>
    <row r="9" spans="2:17" ht="15.75" customHeight="1" x14ac:dyDescent="0.25">
      <c r="B9" s="271"/>
      <c r="C9" s="272"/>
      <c r="D9" s="272"/>
      <c r="E9" s="272"/>
      <c r="F9" s="272"/>
      <c r="G9" s="272"/>
      <c r="H9" s="272"/>
      <c r="I9" s="272"/>
      <c r="J9" s="272"/>
      <c r="K9" s="10"/>
    </row>
    <row r="10" spans="2:17" ht="21" x14ac:dyDescent="0.3">
      <c r="B10" s="13" t="s">
        <v>13</v>
      </c>
      <c r="C10" s="187" t="s">
        <v>35</v>
      </c>
      <c r="D10" s="188"/>
      <c r="E10" s="188"/>
      <c r="F10" s="188"/>
      <c r="G10" s="188"/>
      <c r="H10" s="188"/>
      <c r="I10" s="188"/>
      <c r="J10" s="188"/>
      <c r="K10" s="188"/>
      <c r="L10" s="189"/>
    </row>
    <row r="11" spans="2:17" ht="18.75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2:17" ht="21" x14ac:dyDescent="0.35">
      <c r="B12" s="116" t="s">
        <v>32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N12" s="15" t="s">
        <v>5</v>
      </c>
    </row>
    <row r="13" spans="2:17" ht="15.75" x14ac:dyDescent="0.25">
      <c r="B13" s="16"/>
      <c r="C13" s="17"/>
      <c r="D13" s="17"/>
      <c r="E13" s="17"/>
      <c r="F13" s="17"/>
      <c r="G13" s="17"/>
      <c r="H13" s="17"/>
      <c r="I13" s="17"/>
      <c r="J13" s="18"/>
      <c r="K13" s="19"/>
      <c r="L13" s="20"/>
      <c r="N13" s="15" t="s">
        <v>0</v>
      </c>
      <c r="Q13" s="21"/>
    </row>
    <row r="14" spans="2:17" ht="18.75" x14ac:dyDescent="0.3">
      <c r="B14" s="197" t="s">
        <v>15</v>
      </c>
      <c r="C14" s="198"/>
      <c r="D14" s="198"/>
      <c r="E14" s="198"/>
      <c r="F14" s="198"/>
      <c r="G14" s="268">
        <f>'Manylion Gwariant y Prosiect '!C14:C14</f>
        <v>0</v>
      </c>
      <c r="H14" s="269"/>
      <c r="I14" s="269"/>
      <c r="J14" s="270"/>
      <c r="K14" s="10"/>
      <c r="L14" s="20"/>
      <c r="N14" s="15"/>
      <c r="Q14" s="2"/>
    </row>
    <row r="15" spans="2:17" ht="18.75" hidden="1" x14ac:dyDescent="0.3">
      <c r="B15" s="22"/>
      <c r="C15" s="23"/>
      <c r="D15" s="23"/>
      <c r="E15" s="23"/>
      <c r="F15" s="23"/>
      <c r="G15" s="23"/>
      <c r="H15" s="23"/>
      <c r="I15" s="23"/>
      <c r="J15" s="23"/>
      <c r="K15" s="19"/>
      <c r="L15" s="20"/>
      <c r="N15" s="15"/>
    </row>
    <row r="16" spans="2:17" ht="18.75" hidden="1" x14ac:dyDescent="0.3">
      <c r="B16" s="192" t="s">
        <v>6</v>
      </c>
      <c r="C16" s="193"/>
      <c r="D16" s="193"/>
      <c r="E16" s="193"/>
      <c r="F16" s="193"/>
      <c r="G16" s="194" t="s">
        <v>0</v>
      </c>
      <c r="H16" s="195"/>
      <c r="I16" s="195"/>
      <c r="J16" s="196"/>
      <c r="K16" s="19"/>
      <c r="L16" s="20"/>
      <c r="N16" s="15"/>
    </row>
    <row r="17" spans="2:14" ht="18.75" x14ac:dyDescent="0.3">
      <c r="B17" s="22"/>
      <c r="C17" s="23"/>
      <c r="D17" s="23"/>
      <c r="E17" s="23"/>
      <c r="F17" s="23"/>
      <c r="G17" s="23"/>
      <c r="H17" s="23"/>
      <c r="I17" s="23"/>
      <c r="J17" s="23"/>
      <c r="K17" s="19"/>
      <c r="L17" s="20"/>
      <c r="N17" s="15"/>
    </row>
    <row r="18" spans="2:14" ht="18.75" x14ac:dyDescent="0.3">
      <c r="B18" s="197" t="s">
        <v>36</v>
      </c>
      <c r="C18" s="198"/>
      <c r="D18" s="198"/>
      <c r="E18" s="198"/>
      <c r="F18" s="198"/>
      <c r="G18" s="265">
        <f>K23</f>
        <v>0</v>
      </c>
      <c r="H18" s="266"/>
      <c r="I18" s="266"/>
      <c r="J18" s="267"/>
      <c r="K18" s="10"/>
      <c r="L18" s="20"/>
      <c r="N18" s="15"/>
    </row>
    <row r="19" spans="2:14" ht="15.75" x14ac:dyDescent="0.25">
      <c r="B19" s="24"/>
      <c r="C19" s="25"/>
      <c r="D19" s="25"/>
      <c r="E19" s="25"/>
      <c r="F19" s="26"/>
      <c r="G19" s="27"/>
      <c r="H19" s="27"/>
      <c r="I19" s="27"/>
      <c r="J19" s="28"/>
      <c r="K19" s="29"/>
      <c r="L19" s="30"/>
      <c r="N19" s="15"/>
    </row>
    <row r="20" spans="2:14" ht="15.75" x14ac:dyDescent="0.25">
      <c r="B20" s="259"/>
      <c r="C20" s="259"/>
      <c r="D20" s="259"/>
      <c r="E20" s="259"/>
      <c r="F20" s="259"/>
      <c r="G20" s="259"/>
      <c r="H20" s="259"/>
      <c r="I20" s="259"/>
      <c r="J20" s="259"/>
      <c r="K20" s="10"/>
    </row>
    <row r="21" spans="2:14" ht="21" x14ac:dyDescent="0.25">
      <c r="B21" s="165" t="s">
        <v>33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7"/>
    </row>
    <row r="22" spans="2:14" ht="15" customHeight="1" x14ac:dyDescent="0.25">
      <c r="B22" s="31"/>
      <c r="C22" s="32"/>
      <c r="D22" s="32"/>
      <c r="E22" s="32"/>
      <c r="F22" s="32"/>
      <c r="G22" s="81"/>
      <c r="H22" s="81"/>
      <c r="I22" s="81"/>
      <c r="J22" s="81"/>
      <c r="K22" s="33"/>
      <c r="L22" s="34"/>
    </row>
    <row r="23" spans="2:14" ht="15.75" x14ac:dyDescent="0.25">
      <c r="B23" s="79" t="s">
        <v>17</v>
      </c>
      <c r="C23" s="80"/>
      <c r="D23" s="80"/>
      <c r="E23" s="80"/>
      <c r="F23" s="80"/>
      <c r="G23" s="168" t="str">
        <f>IF(K23&lt;250,"Rhaid i'r cais am grant fod rhwng £250 a £5,000",IF(K23&lt;5001,"","Rhaid i'r cais am grant fod rhwng £250 a £5,000"))</f>
        <v>Rhaid i'r cais am grant fod rhwng £250 a £5,000</v>
      </c>
      <c r="H23" s="169"/>
      <c r="I23" s="169"/>
      <c r="J23" s="170"/>
      <c r="K23" s="144">
        <f>SUMIFS('Manylion Gwariant y Prosiect '!$J$39:$J$124,'Manylion Gwariant y Prosiect '!$K$39:$K$124,Crynodeb!$B23)</f>
        <v>0</v>
      </c>
      <c r="L23" s="145"/>
    </row>
    <row r="24" spans="2:14" ht="15.75" x14ac:dyDescent="0.25">
      <c r="B24" s="224" t="s">
        <v>18</v>
      </c>
      <c r="C24" s="225"/>
      <c r="D24" s="225"/>
      <c r="E24" s="225"/>
      <c r="F24" s="225"/>
      <c r="G24" s="225"/>
      <c r="H24" s="225"/>
      <c r="I24" s="225"/>
      <c r="J24" s="226"/>
      <c r="K24" s="144">
        <f>SUMIFS('Manylion Gwariant y Prosiect '!$J$39:$J$124,'Manylion Gwariant y Prosiect '!$K$39:$K$124,Crynodeb!$B24)</f>
        <v>0</v>
      </c>
      <c r="L24" s="145"/>
    </row>
    <row r="25" spans="2:14" ht="15.75" x14ac:dyDescent="0.25">
      <c r="B25" s="227" t="s">
        <v>19</v>
      </c>
      <c r="C25" s="228"/>
      <c r="D25" s="228"/>
      <c r="E25" s="228"/>
      <c r="F25" s="228"/>
      <c r="G25" s="228"/>
      <c r="H25" s="228"/>
      <c r="I25" s="228"/>
      <c r="J25" s="229"/>
      <c r="K25" s="144">
        <f>SUMIFS('Manylion Gwariant y Prosiect '!$J$39:$J$124,'Manylion Gwariant y Prosiect '!$K$39:$K$124,Crynodeb!$B25)</f>
        <v>0</v>
      </c>
      <c r="L25" s="145"/>
    </row>
    <row r="26" spans="2:14" ht="15.75" x14ac:dyDescent="0.25">
      <c r="B26" s="227" t="s">
        <v>20</v>
      </c>
      <c r="C26" s="228"/>
      <c r="D26" s="228"/>
      <c r="E26" s="228"/>
      <c r="F26" s="228"/>
      <c r="G26" s="228"/>
      <c r="H26" s="228"/>
      <c r="I26" s="228"/>
      <c r="J26" s="229"/>
      <c r="K26" s="144">
        <f>SUMIFS('Manylion Gwariant y Prosiect '!$J$39:$J$124,'Manylion Gwariant y Prosiect '!$K$39:$K$124,Crynodeb!$B26)</f>
        <v>0</v>
      </c>
      <c r="L26" s="145"/>
    </row>
    <row r="27" spans="2:14" ht="15.75" x14ac:dyDescent="0.25">
      <c r="B27" s="227" t="s">
        <v>21</v>
      </c>
      <c r="C27" s="228"/>
      <c r="D27" s="228"/>
      <c r="E27" s="228"/>
      <c r="F27" s="228"/>
      <c r="G27" s="228"/>
      <c r="H27" s="228"/>
      <c r="I27" s="228"/>
      <c r="J27" s="229"/>
      <c r="K27" s="144">
        <f>SUMIFS('Manylion Gwariant y Prosiect '!$J$39:$J$124,'Manylion Gwariant y Prosiect '!$K$39:$K$124,Crynodeb!$B27)</f>
        <v>0</v>
      </c>
      <c r="L27" s="145"/>
    </row>
    <row r="28" spans="2:14" ht="15.75" x14ac:dyDescent="0.25">
      <c r="B28" s="148" t="s">
        <v>37</v>
      </c>
      <c r="C28" s="148"/>
      <c r="D28" s="148"/>
      <c r="E28" s="148"/>
      <c r="F28" s="148"/>
      <c r="G28" s="148"/>
      <c r="H28" s="148"/>
      <c r="I28" s="149" t="s">
        <v>38</v>
      </c>
      <c r="J28" s="150"/>
      <c r="K28" s="151"/>
      <c r="L28" s="152"/>
    </row>
    <row r="29" spans="2:14" ht="15.75" x14ac:dyDescent="0.25">
      <c r="B29" s="78" t="s">
        <v>93</v>
      </c>
      <c r="C29" s="245">
        <f>'Manylion Gwariant y Prosiect '!C30:H30</f>
        <v>0</v>
      </c>
      <c r="D29" s="246"/>
      <c r="E29" s="246"/>
      <c r="F29" s="246"/>
      <c r="G29" s="246"/>
      <c r="H29" s="247"/>
      <c r="I29" s="243" t="s">
        <v>24</v>
      </c>
      <c r="J29" s="244"/>
      <c r="K29" s="144">
        <f>SUMIFS('Manylion Gwariant y Prosiect '!$J$39:$J$124,'Manylion Gwariant y Prosiect '!$K$39:$K$124,Crynodeb!$B29)</f>
        <v>0</v>
      </c>
      <c r="L29" s="145"/>
    </row>
    <row r="30" spans="2:14" ht="15.75" x14ac:dyDescent="0.25">
      <c r="B30" s="78" t="s">
        <v>94</v>
      </c>
      <c r="C30" s="245">
        <f>'Manylion Gwariant y Prosiect '!C31:H31</f>
        <v>0</v>
      </c>
      <c r="D30" s="246"/>
      <c r="E30" s="246"/>
      <c r="F30" s="246"/>
      <c r="G30" s="246"/>
      <c r="H30" s="247"/>
      <c r="I30" s="243" t="str">
        <f>'Manylion Gwariant y Prosiect '!I31:J31</f>
        <v>Dewiswch</v>
      </c>
      <c r="J30" s="244"/>
      <c r="K30" s="144">
        <f>SUMIFS('Manylion Gwariant y Prosiect '!$J$39:$J$124,'Manylion Gwariant y Prosiect '!$K$39:$K$124,Crynodeb!$B30)</f>
        <v>0</v>
      </c>
      <c r="L30" s="145"/>
    </row>
    <row r="31" spans="2:14" ht="16.5" thickBot="1" x14ac:dyDescent="0.3">
      <c r="B31" s="78" t="s">
        <v>95</v>
      </c>
      <c r="C31" s="245">
        <f>'Manylion Gwariant y Prosiect '!C32:H32</f>
        <v>0</v>
      </c>
      <c r="D31" s="246"/>
      <c r="E31" s="246"/>
      <c r="F31" s="246"/>
      <c r="G31" s="246"/>
      <c r="H31" s="247"/>
      <c r="I31" s="243" t="str">
        <f>'Manylion Gwariant y Prosiect '!I32:J32</f>
        <v>Dewiswch</v>
      </c>
      <c r="J31" s="244"/>
      <c r="K31" s="144">
        <f>SUMIFS('Manylion Gwariant y Prosiect '!$J$39:$J$124,'Manylion Gwariant y Prosiect '!$K$39:$K$124,Crynodeb!$B31)</f>
        <v>0</v>
      </c>
      <c r="L31" s="145"/>
    </row>
    <row r="32" spans="2:14" ht="19.5" thickBot="1" x14ac:dyDescent="0.35">
      <c r="B32" s="131" t="s">
        <v>31</v>
      </c>
      <c r="C32" s="132"/>
      <c r="D32" s="132"/>
      <c r="E32" s="132"/>
      <c r="F32" s="132"/>
      <c r="G32" s="132"/>
      <c r="H32" s="132"/>
      <c r="I32" s="132"/>
      <c r="J32" s="133"/>
      <c r="K32" s="134">
        <f>SUM(K23:L31)</f>
        <v>0</v>
      </c>
      <c r="L32" s="135"/>
    </row>
    <row r="33" spans="2:14" ht="15.75" x14ac:dyDescent="0.25">
      <c r="B33" s="35"/>
      <c r="C33" s="35"/>
      <c r="D33" s="35"/>
      <c r="E33" s="35"/>
      <c r="F33" s="35"/>
      <c r="G33" s="35"/>
      <c r="H33" s="35"/>
      <c r="I33" s="36"/>
      <c r="J33" s="36"/>
      <c r="K33" s="37"/>
      <c r="N33" s="38" t="s">
        <v>24</v>
      </c>
    </row>
    <row r="34" spans="2:14" ht="21" x14ac:dyDescent="0.25">
      <c r="B34" s="240" t="s">
        <v>92</v>
      </c>
      <c r="C34" s="241"/>
      <c r="D34" s="241"/>
      <c r="E34" s="241"/>
      <c r="F34" s="241"/>
      <c r="G34" s="241"/>
      <c r="H34" s="241"/>
      <c r="I34" s="241"/>
      <c r="J34" s="241"/>
      <c r="K34" s="241"/>
      <c r="L34" s="242"/>
      <c r="N34" s="38" t="s">
        <v>55</v>
      </c>
    </row>
    <row r="35" spans="2:14" ht="15.75" x14ac:dyDescent="0.25">
      <c r="B35" s="65"/>
      <c r="C35" s="66"/>
      <c r="D35" s="66"/>
      <c r="E35" s="66"/>
      <c r="F35" s="66"/>
      <c r="G35" s="66"/>
      <c r="H35" s="66"/>
      <c r="I35" s="66"/>
      <c r="J35" s="66"/>
      <c r="K35" s="39"/>
      <c r="N35" s="38" t="s">
        <v>56</v>
      </c>
    </row>
    <row r="36" spans="2:14" ht="16.5" customHeight="1" x14ac:dyDescent="0.25">
      <c r="B36" s="40" t="s">
        <v>40</v>
      </c>
      <c r="C36" s="41"/>
      <c r="D36" s="42"/>
      <c r="E36" s="43"/>
      <c r="F36" s="255" t="s">
        <v>39</v>
      </c>
      <c r="G36" s="256"/>
      <c r="H36" s="256"/>
      <c r="I36" s="257" t="str">
        <f>IF('Manylion Gwariant y Prosiect '!H38="please select","Please select option in section 4",'Manylion Gwariant y Prosiect '!H38)</f>
        <v>Dewiswch</v>
      </c>
      <c r="J36" s="258"/>
      <c r="K36" s="260">
        <f>'Manylion Gwariant y Prosiect '!J43</f>
        <v>0</v>
      </c>
      <c r="L36" s="235"/>
    </row>
    <row r="37" spans="2:14" ht="16.5" customHeight="1" x14ac:dyDescent="0.25">
      <c r="B37" s="40" t="s">
        <v>41</v>
      </c>
      <c r="C37" s="41"/>
      <c r="D37" s="41"/>
      <c r="E37" s="41"/>
      <c r="F37" s="41"/>
      <c r="G37" s="41"/>
      <c r="H37" s="41"/>
      <c r="I37" s="42"/>
      <c r="J37" s="44"/>
      <c r="K37" s="235">
        <f>'Manylion Gwariant y Prosiect '!J49</f>
        <v>0</v>
      </c>
      <c r="L37" s="236"/>
    </row>
    <row r="38" spans="2:14" ht="16.5" customHeight="1" x14ac:dyDescent="0.25">
      <c r="B38" s="40" t="s">
        <v>42</v>
      </c>
      <c r="C38" s="41"/>
      <c r="D38" s="41"/>
      <c r="E38" s="41"/>
      <c r="F38" s="41"/>
      <c r="G38" s="41"/>
      <c r="H38" s="41"/>
      <c r="I38" s="42"/>
      <c r="J38" s="44"/>
      <c r="K38" s="235">
        <f>'Manylion Gwariant y Prosiect '!J55</f>
        <v>0</v>
      </c>
      <c r="L38" s="236"/>
    </row>
    <row r="39" spans="2:14" ht="16.5" customHeight="1" x14ac:dyDescent="0.25">
      <c r="B39" s="40" t="s">
        <v>43</v>
      </c>
      <c r="C39" s="41"/>
      <c r="D39" s="41"/>
      <c r="E39" s="41"/>
      <c r="F39" s="41"/>
      <c r="G39" s="41"/>
      <c r="H39" s="41"/>
      <c r="I39" s="42"/>
      <c r="J39" s="44"/>
      <c r="K39" s="235">
        <f>'Manylion Gwariant y Prosiect '!J60</f>
        <v>0</v>
      </c>
      <c r="L39" s="236"/>
    </row>
    <row r="40" spans="2:14" ht="16.5" customHeight="1" x14ac:dyDescent="0.25">
      <c r="B40" s="45" t="s">
        <v>44</v>
      </c>
      <c r="C40" s="46"/>
      <c r="D40" s="46"/>
      <c r="E40" s="46"/>
      <c r="F40" s="46"/>
      <c r="G40" s="46"/>
      <c r="H40" s="46"/>
      <c r="I40" s="42"/>
      <c r="J40" s="44"/>
      <c r="K40" s="235">
        <f>'Manylion Gwariant y Prosiect '!J63</f>
        <v>0</v>
      </c>
      <c r="L40" s="236"/>
    </row>
    <row r="41" spans="2:14" ht="16.5" customHeight="1" x14ac:dyDescent="0.25">
      <c r="B41" s="45" t="s">
        <v>45</v>
      </c>
      <c r="C41" s="46"/>
      <c r="D41" s="46"/>
      <c r="E41" s="46"/>
      <c r="F41" s="46"/>
      <c r="G41" s="46"/>
      <c r="H41" s="46"/>
      <c r="I41" s="42"/>
      <c r="J41" s="44"/>
      <c r="K41" s="235">
        <f>'Manylion Gwariant y Prosiect '!J66</f>
        <v>0</v>
      </c>
      <c r="L41" s="236"/>
    </row>
    <row r="42" spans="2:14" ht="16.5" customHeight="1" x14ac:dyDescent="0.25">
      <c r="B42" s="45" t="s">
        <v>46</v>
      </c>
      <c r="C42" s="46"/>
      <c r="D42" s="46"/>
      <c r="E42" s="46"/>
      <c r="F42" s="46"/>
      <c r="G42" s="46"/>
      <c r="H42" s="46"/>
      <c r="I42" s="42"/>
      <c r="J42" s="44"/>
      <c r="K42" s="235">
        <f>'Manylion Gwariant y Prosiect '!J71</f>
        <v>0</v>
      </c>
      <c r="L42" s="236"/>
      <c r="N42" s="47"/>
    </row>
    <row r="43" spans="2:14" ht="16.5" customHeight="1" x14ac:dyDescent="0.25">
      <c r="B43" s="40" t="s">
        <v>47</v>
      </c>
      <c r="C43" s="41"/>
      <c r="D43" s="41"/>
      <c r="E43" s="41"/>
      <c r="F43" s="41"/>
      <c r="G43" s="41"/>
      <c r="H43" s="41"/>
      <c r="I43" s="42"/>
      <c r="J43" s="44"/>
      <c r="K43" s="235">
        <f>'Manylion Gwariant y Prosiect '!J77</f>
        <v>0</v>
      </c>
      <c r="L43" s="236"/>
      <c r="N43" s="48"/>
    </row>
    <row r="44" spans="2:14" ht="16.5" customHeight="1" x14ac:dyDescent="0.25">
      <c r="B44" s="45" t="s">
        <v>48</v>
      </c>
      <c r="C44" s="46"/>
      <c r="D44" s="46"/>
      <c r="E44" s="46"/>
      <c r="F44" s="46"/>
      <c r="G44" s="46"/>
      <c r="H44" s="46"/>
      <c r="I44" s="42"/>
      <c r="J44" s="44"/>
      <c r="K44" s="235">
        <f>'Manylion Gwariant y Prosiect '!J84</f>
        <v>0</v>
      </c>
      <c r="L44" s="236"/>
      <c r="N44" s="48"/>
    </row>
    <row r="45" spans="2:14" ht="16.5" customHeight="1" x14ac:dyDescent="0.25">
      <c r="B45" s="45" t="s">
        <v>49</v>
      </c>
      <c r="C45" s="46"/>
      <c r="D45" s="46"/>
      <c r="E45" s="46"/>
      <c r="F45" s="46"/>
      <c r="G45" s="46"/>
      <c r="H45" s="46"/>
      <c r="I45" s="42"/>
      <c r="J45" s="44"/>
      <c r="K45" s="235">
        <f>'Manylion Gwariant y Prosiect '!J88</f>
        <v>0</v>
      </c>
      <c r="L45" s="236"/>
      <c r="N45" s="48"/>
    </row>
    <row r="46" spans="2:14" ht="16.5" customHeight="1" x14ac:dyDescent="0.25">
      <c r="B46" s="45" t="s">
        <v>50</v>
      </c>
      <c r="C46" s="46"/>
      <c r="D46" s="46"/>
      <c r="E46" s="46"/>
      <c r="F46" s="46"/>
      <c r="G46" s="46"/>
      <c r="H46" s="46"/>
      <c r="I46" s="42"/>
      <c r="J46" s="44"/>
      <c r="K46" s="235">
        <f>'Manylion Gwariant y Prosiect '!J92</f>
        <v>0</v>
      </c>
      <c r="L46" s="236"/>
      <c r="N46" s="48"/>
    </row>
    <row r="47" spans="2:14" ht="16.5" customHeight="1" x14ac:dyDescent="0.25">
      <c r="B47" s="45" t="s">
        <v>51</v>
      </c>
      <c r="C47" s="46"/>
      <c r="D47" s="46"/>
      <c r="E47" s="46"/>
      <c r="F47" s="46"/>
      <c r="G47" s="46"/>
      <c r="H47" s="46"/>
      <c r="I47" s="42"/>
      <c r="J47" s="44"/>
      <c r="K47" s="235">
        <f>'Manylion Gwariant y Prosiect '!J96</f>
        <v>0</v>
      </c>
      <c r="L47" s="236"/>
      <c r="N47" s="48"/>
    </row>
    <row r="48" spans="2:14" ht="16.5" customHeight="1" thickBot="1" x14ac:dyDescent="0.3">
      <c r="B48" s="49" t="s">
        <v>52</v>
      </c>
      <c r="C48" s="50"/>
      <c r="D48" s="50"/>
      <c r="E48" s="50"/>
      <c r="F48" s="50"/>
      <c r="G48" s="50"/>
      <c r="H48" s="50"/>
      <c r="I48" s="42"/>
      <c r="J48" s="44"/>
      <c r="K48" s="250">
        <f>'Manylion Gwariant y Prosiect '!J102</f>
        <v>0</v>
      </c>
      <c r="L48" s="251"/>
      <c r="N48" s="48"/>
    </row>
    <row r="49" spans="2:15" ht="16.5" customHeight="1" thickBot="1" x14ac:dyDescent="0.35">
      <c r="B49" s="237" t="s">
        <v>31</v>
      </c>
      <c r="C49" s="132"/>
      <c r="D49" s="132"/>
      <c r="E49" s="132"/>
      <c r="F49" s="132"/>
      <c r="G49" s="132"/>
      <c r="H49" s="132"/>
      <c r="I49" s="132"/>
      <c r="J49" s="133"/>
      <c r="K49" s="252">
        <f>SUM(K36:L48)</f>
        <v>0</v>
      </c>
      <c r="L49" s="253"/>
      <c r="N49" s="48"/>
      <c r="O49" s="2"/>
    </row>
    <row r="50" spans="2:15" ht="16.5" thickBot="1" x14ac:dyDescent="0.3">
      <c r="B50" s="35"/>
      <c r="C50" s="35"/>
      <c r="D50" s="35"/>
      <c r="E50" s="35"/>
      <c r="F50" s="35"/>
      <c r="G50" s="35"/>
      <c r="H50" s="35"/>
      <c r="K50" s="36"/>
      <c r="L50" s="36"/>
      <c r="N50" s="51"/>
      <c r="O50" s="2"/>
    </row>
    <row r="51" spans="2:15" ht="21.75" thickBot="1" x14ac:dyDescent="0.4">
      <c r="B51" s="72" t="s">
        <v>29</v>
      </c>
      <c r="C51" s="238" t="s">
        <v>30</v>
      </c>
      <c r="D51" s="238"/>
      <c r="E51" s="238"/>
      <c r="F51" s="238"/>
      <c r="G51" s="238"/>
      <c r="H51" s="238"/>
      <c r="I51" s="238"/>
      <c r="J51" s="239"/>
      <c r="K51" s="248">
        <f>K32-K49</f>
        <v>0</v>
      </c>
      <c r="L51" s="249"/>
    </row>
    <row r="53" spans="2:15" ht="21" x14ac:dyDescent="0.3">
      <c r="B53" s="13" t="s">
        <v>13</v>
      </c>
      <c r="C53" s="187" t="s">
        <v>12</v>
      </c>
      <c r="D53" s="188"/>
      <c r="E53" s="188"/>
      <c r="F53" s="188"/>
      <c r="G53" s="188"/>
      <c r="H53" s="188"/>
      <c r="I53" s="188"/>
      <c r="J53" s="188"/>
      <c r="K53" s="188"/>
      <c r="L53" s="189"/>
    </row>
    <row r="54" spans="2:15" ht="15.75" x14ac:dyDescent="0.25">
      <c r="B54" s="35"/>
      <c r="C54" s="35"/>
      <c r="D54" s="35"/>
      <c r="E54" s="35"/>
      <c r="F54" s="35"/>
      <c r="G54" s="35"/>
      <c r="H54" s="35"/>
      <c r="I54" s="35"/>
      <c r="J54" s="35"/>
    </row>
    <row r="55" spans="2:15" ht="51" customHeight="1" x14ac:dyDescent="0.25">
      <c r="B55" s="232" t="s">
        <v>28</v>
      </c>
      <c r="C55" s="233"/>
      <c r="D55" s="233"/>
      <c r="E55" s="233"/>
      <c r="F55" s="233"/>
      <c r="G55" s="233"/>
      <c r="H55" s="233"/>
      <c r="I55" s="233"/>
      <c r="J55" s="233"/>
      <c r="K55" s="233"/>
      <c r="L55" s="234"/>
    </row>
    <row r="56" spans="2:15" x14ac:dyDescent="0.25">
      <c r="B56" s="231" t="s">
        <v>8</v>
      </c>
      <c r="C56" s="231"/>
      <c r="D56" s="231"/>
      <c r="I56" s="231" t="s">
        <v>9</v>
      </c>
      <c r="J56" s="231"/>
      <c r="K56" s="61" t="s">
        <v>96</v>
      </c>
      <c r="L56" s="61"/>
    </row>
  </sheetData>
  <sheetProtection password="DF65" sheet="1" objects="1" scenarios="1"/>
  <mergeCells count="62">
    <mergeCell ref="B14:F14"/>
    <mergeCell ref="B16:F16"/>
    <mergeCell ref="B18:F18"/>
    <mergeCell ref="G23:J23"/>
    <mergeCell ref="B7:J7"/>
    <mergeCell ref="B8:L8"/>
    <mergeCell ref="G16:J16"/>
    <mergeCell ref="G18:J18"/>
    <mergeCell ref="G14:J14"/>
    <mergeCell ref="B9:J9"/>
    <mergeCell ref="B5:L5"/>
    <mergeCell ref="B6:L6"/>
    <mergeCell ref="F36:H36"/>
    <mergeCell ref="I36:J36"/>
    <mergeCell ref="K23:L23"/>
    <mergeCell ref="B20:J20"/>
    <mergeCell ref="C10:L10"/>
    <mergeCell ref="B21:L21"/>
    <mergeCell ref="B24:J24"/>
    <mergeCell ref="B25:J25"/>
    <mergeCell ref="B26:J26"/>
    <mergeCell ref="B27:J27"/>
    <mergeCell ref="B28:H28"/>
    <mergeCell ref="K36:L36"/>
    <mergeCell ref="K24:L24"/>
    <mergeCell ref="K25:L25"/>
    <mergeCell ref="K38:L38"/>
    <mergeCell ref="K39:L39"/>
    <mergeCell ref="K51:L51"/>
    <mergeCell ref="I30:J30"/>
    <mergeCell ref="K30:L30"/>
    <mergeCell ref="I31:J31"/>
    <mergeCell ref="K31:L31"/>
    <mergeCell ref="K37:L37"/>
    <mergeCell ref="K43:L43"/>
    <mergeCell ref="K44:L44"/>
    <mergeCell ref="K45:L45"/>
    <mergeCell ref="K46:L46"/>
    <mergeCell ref="K47:L47"/>
    <mergeCell ref="K48:L48"/>
    <mergeCell ref="K49:L49"/>
    <mergeCell ref="K40:L40"/>
    <mergeCell ref="K26:L26"/>
    <mergeCell ref="K28:L28"/>
    <mergeCell ref="K32:L32"/>
    <mergeCell ref="B34:L34"/>
    <mergeCell ref="B32:J32"/>
    <mergeCell ref="K27:L27"/>
    <mergeCell ref="I28:J28"/>
    <mergeCell ref="I29:J29"/>
    <mergeCell ref="K29:L29"/>
    <mergeCell ref="C29:H29"/>
    <mergeCell ref="C30:H30"/>
    <mergeCell ref="C31:H31"/>
    <mergeCell ref="B56:D56"/>
    <mergeCell ref="I56:J56"/>
    <mergeCell ref="C53:L53"/>
    <mergeCell ref="B55:L55"/>
    <mergeCell ref="K41:L41"/>
    <mergeCell ref="K42:L42"/>
    <mergeCell ref="B49:J49"/>
    <mergeCell ref="C51:J51"/>
  </mergeCells>
  <conditionalFormatting sqref="L1:L4 L54 L57:L1048576 L13:L20 L22 L33 L7 L35 L52">
    <cfRule type="cellIs" dxfId="3" priority="12" operator="equal">
      <formula>1</formula>
    </cfRule>
  </conditionalFormatting>
  <conditionalFormatting sqref="L9">
    <cfRule type="cellIs" dxfId="2" priority="11" operator="equal">
      <formula>1</formula>
    </cfRule>
  </conditionalFormatting>
  <conditionalFormatting sqref="K51">
    <cfRule type="cellIs" dxfId="1" priority="10" operator="notEqual">
      <formula>0</formula>
    </cfRule>
  </conditionalFormatting>
  <conditionalFormatting sqref="G23">
    <cfRule type="cellIs" dxfId="0" priority="1" operator="equal">
      <formula>"Grant request must be between £250 and £5,000"</formula>
    </cfRule>
  </conditionalFormatting>
  <dataValidations count="5">
    <dataValidation type="whole" allowBlank="1" showInputMessage="1" showErrorMessage="1" errorTitle="Exceeds limit" error="Your application exceeds the £5,000 limit of this grant scheme." promptTitle="Maximum grant is £5,000" prompt="Your application cannot exceed the £5,000 limit of this grant scheme." sqref="G19:I19">
      <formula1>0</formula1>
      <formula2>5000</formula2>
    </dataValidation>
    <dataValidation type="list" allowBlank="1" showInputMessage="1" showErrorMessage="1" sqref="G16">
      <formula1>$N$12:$N$19</formula1>
    </dataValidation>
    <dataValidation type="list" allowBlank="1" showInputMessage="1" showErrorMessage="1" sqref="I29:J31">
      <formula1>$N$33:$N$35</formula1>
    </dataValidation>
    <dataValidation type="custom" allowBlank="1" showInputMessage="1" showErrorMessage="1" sqref="G23">
      <formula1>IF(F18=J23,1,0)</formula1>
    </dataValidation>
    <dataValidation type="whole" allowBlank="1" showInputMessage="1" showErrorMessage="1" errorTitle="TBC" error="TBC" promptTitle="TBC" prompt="TBC" sqref="M4:M65410">
      <formula1>250</formula1>
      <formula2>5000</formula2>
    </dataValidation>
  </dataValidations>
  <hyperlinks>
    <hyperlink ref="C53:J53" r:id="rId1" display="Please follow this link for project budget help notes"/>
    <hyperlink ref="B34:L34" location="'Manylion Gwariant y Prosiect '!A1" display="Crynodeb o wariant y prosiect - Cliciwch yma i gyrraedd y tab Gwariant Prosiect"/>
    <hyperlink ref="C10:J10" r:id="rId2" display="Please follow this link for project budget help notes"/>
  </hyperlinks>
  <pageMargins left="0.70866141732283472" right="0.70866141732283472" top="0.74803149606299213" bottom="0.74803149606299213" header="0.31496062992125984" footer="0.31496062992125984"/>
  <pageSetup paperSize="9" scale="59"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ts Development" ma:contentTypeID="0x010100BBEA5E54B63E874B8AEF69A53612516F0100CE0E45228FC0E945838148E5AC41B2F6" ma:contentTypeVersion="7" ma:contentTypeDescription="" ma:contentTypeScope="" ma:versionID="1240657186e8c953f4e3ee3a8b763380">
  <xsd:schema xmlns:xsd="http://www.w3.org/2001/XMLSchema" xmlns:xs="http://www.w3.org/2001/XMLSchema" xmlns:p="http://schemas.microsoft.com/office/2006/metadata/properties" xmlns:ns2="58c5a368-91fd-49de-a507-0162f9afeb25" xmlns:ns4="http://schemas.microsoft.com/sharepoint/v4" targetNamespace="http://schemas.microsoft.com/office/2006/metadata/properties" ma:root="true" ma:fieldsID="8f2e110f25508d15a72cdc65d3c6edfb" ns2:_="" ns4:_="">
    <xsd:import namespace="58c5a368-91fd-49de-a507-0162f9afeb2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  <xsd:element ref="ns2:a845a389e7f0454cbf66c811e67ccfb7" minOccurs="0"/>
                <xsd:element ref="ns2:TaxCatchAll" minOccurs="0"/>
                <xsd:element ref="ns2:TaxCatchAllLabel" minOccurs="0"/>
                <xsd:element ref="ns2:RNumber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5a368-91fd-49de-a507-0162f9afeb25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default="OFFICIAL" ma:format="Dropdown" ma:internalName="SecurityClassification" ma:readOnly="false">
      <xsd:simpleType>
        <xsd:restriction base="dms:Choice">
          <xsd:enumeration value="OFFICIAL"/>
          <xsd:enumeration value="OFFICIAL-SENSITIVE"/>
        </xsd:restriction>
      </xsd:simpleType>
    </xsd:element>
    <xsd:element name="a845a389e7f0454cbf66c811e67ccfb7" ma:index="9" nillable="true" ma:taxonomy="true" ma:internalName="a845a389e7f0454cbf66c811e67ccfb7" ma:taxonomyFieldName="Directorate" ma:displayName="Directorate" ma:default="" ma:fieldId="{a845a389-e7f0-454c-bf66-c811e67ccfb7}" ma:sspId="e79a8c65-681a-416c-85d1-3b3d504ffa05" ma:termSetId="5043e23e-5ff5-4147-afe0-5079504ad1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6af3e00-8b4e-4215-8eb6-c13bce59e2b1}" ma:internalName="TaxCatchAll" ma:showField="CatchAllData" ma:web="58c5a368-91fd-49de-a507-0162f9afeb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26af3e00-8b4e-4215-8eb6-c13bce59e2b1}" ma:internalName="TaxCatchAllLabel" ma:readOnly="true" ma:showField="CatchAllDataLabel" ma:web="58c5a368-91fd-49de-a507-0162f9afeb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Number" ma:index="13" nillable="true" ma:displayName="RNumber" ma:hidden="true" ma:internalName="RNumb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58c5a368-91fd-49de-a507-0162f9afeb25">OFFICIAL</SecurityClassification>
    <IconOverlay xmlns="http://schemas.microsoft.com/sharepoint/v4" xsi:nil="true"/>
    <TaxCatchAll xmlns="58c5a368-91fd-49de-a507-0162f9afeb25">
      <Value>4</Value>
    </TaxCatchAll>
    <RNumber xmlns="58c5a368-91fd-49de-a507-0162f9afeb25">R0000419654</RNumber>
    <a845a389e7f0454cbf66c811e67ccfb7 xmlns="58c5a368-91fd-49de-a507-0162f9afe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Investment and Funding Services</TermName>
          <TermId xmlns="http://schemas.microsoft.com/office/infopath/2007/PartnerControls">ca6d9c5d-92af-4902-a96c-8b510c53a72e</TermId>
        </TermInfo>
      </Terms>
    </a845a389e7f0454cbf66c811e67ccfb7>
  </documentManagement>
</p:properties>
</file>

<file path=customXml/itemProps1.xml><?xml version="1.0" encoding="utf-8"?>
<ds:datastoreItem xmlns:ds="http://schemas.openxmlformats.org/officeDocument/2006/customXml" ds:itemID="{74B4DD3B-A027-47FA-BEE1-85EA5515F650}"/>
</file>

<file path=customXml/itemProps2.xml><?xml version="1.0" encoding="utf-8"?>
<ds:datastoreItem xmlns:ds="http://schemas.openxmlformats.org/officeDocument/2006/customXml" ds:itemID="{7B44DF1C-1896-4FEF-AF1B-C79CE897039C}"/>
</file>

<file path=customXml/itemProps3.xml><?xml version="1.0" encoding="utf-8"?>
<ds:datastoreItem xmlns:ds="http://schemas.openxmlformats.org/officeDocument/2006/customXml" ds:itemID="{BF4A7D10-0B8D-4226-AABE-28A11C2193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Manylion Gwariant y Prosiect </vt:lpstr>
      <vt:lpstr>Crynodeb</vt:lpstr>
    </vt:vector>
  </TitlesOfParts>
  <Company>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time</dc:creator>
  <cp:lastModifiedBy>Leigh Croft</cp:lastModifiedBy>
  <cp:lastPrinted>2016-08-18T14:38:32Z</cp:lastPrinted>
  <dcterms:created xsi:type="dcterms:W3CDTF">2011-08-16T13:20:50Z</dcterms:created>
  <dcterms:modified xsi:type="dcterms:W3CDTF">2017-11-08T09:49:35Z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0x010100BBEA5E54B63E874B8AEF69A53612516F0100CE0E45228FC0E945838148E5AC41B2F6</vt:lpwstr>
  </property>
  <property fmtid="{D5CDD505-2E9C-101B-9397-08002B2CF9AE}" pid="3" name="Directorate">
    <vt:lpwstr>4;#Investment and Funding Services|ca6d9c5d-92af-4902-a96c-8b510c53a72e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{12f75d3f-0e36-4320-99a7-716dbb100ef4}</vt:lpwstr>
  </property>
  <property fmtid="{D5CDD505-2E9C-101B-9397-08002B2CF9AE}" pid="6" name="RecordPoint_ActiveItemListId">
    <vt:lpwstr>{51c975dc-155f-4cdf-9e7d-bee17d883c9d}</vt:lpwstr>
  </property>
  <property fmtid="{D5CDD505-2E9C-101B-9397-08002B2CF9AE}" pid="7" name="RecordPoint_ActiveItemUniqueId">
    <vt:lpwstr>{be2db5ba-e009-4e43-8969-ac6b7043cb58}</vt:lpwstr>
  </property>
  <property fmtid="{D5CDD505-2E9C-101B-9397-08002B2CF9AE}" pid="8" name="RecordPoint_ActiveItemWebId">
    <vt:lpwstr>{58c5a368-91fd-49de-a507-0162f9afeb25}</vt:lpwstr>
  </property>
  <property fmtid="{D5CDD505-2E9C-101B-9397-08002B2CF9AE}" pid="9" name="RecordPoint_RecordNumberSubmitted">
    <vt:lpwstr>R0000419654</vt:lpwstr>
  </property>
  <property fmtid="{D5CDD505-2E9C-101B-9397-08002B2CF9AE}" pid="10" name="RecordPoint_SubmissionCompleted">
    <vt:lpwstr>2018-01-31T21:12:08.5146660+00:00</vt:lpwstr>
  </property>
</Properties>
</file>