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tscouncilwales-my.sharepoint.com/personal/branwen_dickson_arts_wales/Documents/Documents/O hen comp/A WAI/IOF/"/>
    </mc:Choice>
  </mc:AlternateContent>
  <xr:revisionPtr revIDLastSave="0" documentId="8_{23E60C11-3A62-4AB7-9236-A88F698B7A72}" xr6:coauthVersionLast="47" xr6:coauthVersionMax="47" xr10:uidLastSave="{00000000-0000-0000-0000-000000000000}"/>
  <workbookProtection workbookAlgorithmName="SHA-512" workbookHashValue="mAU57aSd6RPRgOSHYZntZKoew1ujT9tRbrLyb1uQAkY+wt7b0pbMyQCjfE7zZa0IIdYAgUHd59025dHDlro76Q==" workbookSaltValue="zkwCdb0zHLdW/cYQIUvUoQ==" workbookSpinCount="100000" lockStructure="1"/>
  <bookViews>
    <workbookView xWindow="-110" yWindow="-110" windowWidth="19420" windowHeight="10300" xr2:uid="{9028752C-E143-4400-96A2-0F849768E4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" l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3" i="1"/>
  <c r="L82" i="1"/>
  <c r="L81" i="1"/>
  <c r="L80" i="1"/>
  <c r="L77" i="1"/>
  <c r="L76" i="1"/>
  <c r="L73" i="1"/>
  <c r="L72" i="1"/>
  <c r="L69" i="1"/>
  <c r="L68" i="1"/>
  <c r="L65" i="1"/>
  <c r="L64" i="1"/>
  <c r="L63" i="1"/>
  <c r="L62" i="1"/>
  <c r="L61" i="1"/>
  <c r="L58" i="1"/>
  <c r="L57" i="1"/>
  <c r="L56" i="1"/>
  <c r="L55" i="1"/>
  <c r="L52" i="1"/>
  <c r="L51" i="1"/>
  <c r="L50" i="1"/>
  <c r="L47" i="1"/>
  <c r="L44" i="1"/>
  <c r="L41" i="1"/>
  <c r="L40" i="1"/>
  <c r="L39" i="1"/>
  <c r="L36" i="1"/>
  <c r="L35" i="1"/>
  <c r="L34" i="1"/>
  <c r="L33" i="1"/>
  <c r="L30" i="1"/>
  <c r="L29" i="1"/>
  <c r="L28" i="1"/>
  <c r="L27" i="1"/>
  <c r="L24" i="1"/>
  <c r="L23" i="1"/>
  <c r="L22" i="1"/>
  <c r="L21" i="1"/>
  <c r="J25" i="1"/>
  <c r="L20" i="1" s="1"/>
  <c r="J31" i="1"/>
  <c r="J37" i="1"/>
  <c r="K130" i="1" s="1"/>
  <c r="J42" i="1"/>
  <c r="K131" i="1" s="1"/>
  <c r="J45" i="1"/>
  <c r="K132" i="1" s="1"/>
  <c r="J48" i="1"/>
  <c r="K133" i="1" s="1"/>
  <c r="J53" i="1"/>
  <c r="K134" i="1" s="1"/>
  <c r="J59" i="1"/>
  <c r="J66" i="1"/>
  <c r="K136" i="1" s="1"/>
  <c r="J70" i="1"/>
  <c r="K137" i="1" s="1"/>
  <c r="J74" i="1"/>
  <c r="K138" i="1" s="1"/>
  <c r="J78" i="1"/>
  <c r="K139" i="1" s="1"/>
  <c r="J84" i="1"/>
  <c r="K140" i="1" s="1"/>
  <c r="K114" i="1"/>
  <c r="G110" i="1" s="1"/>
  <c r="N25" i="1"/>
  <c r="N128" i="1" s="1"/>
  <c r="N31" i="1"/>
  <c r="N37" i="1"/>
  <c r="N130" i="1"/>
  <c r="N42" i="1"/>
  <c r="N45" i="1"/>
  <c r="N132" i="1"/>
  <c r="N48" i="1"/>
  <c r="N133" i="1"/>
  <c r="N53" i="1"/>
  <c r="N134" i="1" s="1"/>
  <c r="N59" i="1"/>
  <c r="N135" i="1"/>
  <c r="N66" i="1"/>
  <c r="N136" i="1" s="1"/>
  <c r="N70" i="1"/>
  <c r="N137" i="1"/>
  <c r="N74" i="1"/>
  <c r="N138" i="1" s="1"/>
  <c r="N78" i="1"/>
  <c r="N139" i="1"/>
  <c r="N84" i="1"/>
  <c r="N140" i="1" s="1"/>
  <c r="N122" i="1"/>
  <c r="N121" i="1"/>
  <c r="N120" i="1"/>
  <c r="N118" i="1"/>
  <c r="N117" i="1"/>
  <c r="N116" i="1"/>
  <c r="N115" i="1"/>
  <c r="N114" i="1"/>
  <c r="N168" i="1"/>
  <c r="K168" i="1"/>
  <c r="K115" i="1"/>
  <c r="K116" i="1"/>
  <c r="K117" i="1"/>
  <c r="K118" i="1"/>
  <c r="K120" i="1"/>
  <c r="K121" i="1"/>
  <c r="K122" i="1"/>
  <c r="K129" i="1"/>
  <c r="I128" i="1"/>
  <c r="G15" i="1"/>
  <c r="K128" i="1" l="1"/>
  <c r="J18" i="1"/>
  <c r="N141" i="1"/>
  <c r="K135" i="1"/>
  <c r="N123" i="1"/>
  <c r="N143" i="1" s="1"/>
  <c r="K123" i="1"/>
  <c r="G12" i="1"/>
  <c r="K141" i="1" l="1"/>
  <c r="K143" i="1"/>
</calcChain>
</file>

<file path=xl/sharedStrings.xml><?xml version="1.0" encoding="utf-8"?>
<sst xmlns="http://schemas.openxmlformats.org/spreadsheetml/2006/main" count="248" uniqueCount="98">
  <si>
    <t>International Opportunities Fund</t>
  </si>
  <si>
    <t>Your name</t>
  </si>
  <si>
    <t>Igniting Potential</t>
  </si>
  <si>
    <t>Car</t>
  </si>
  <si>
    <t>Earned income</t>
  </si>
  <si>
    <t>UK Gov guidelines</t>
  </si>
  <si>
    <t>£</t>
  </si>
  <si>
    <t>Eich enw / enw'r sefydliad</t>
  </si>
  <si>
    <t xml:space="preserve">Cronfa Cyfleoedd Rhyngwladol  </t>
  </si>
  <si>
    <t>Pa fath o grant rydych yn ei geisio?</t>
  </si>
  <si>
    <t>Swm y cais?
Bydd y cyfanswm yn digwydd yn awtomatig wrth ichi lenwi'r ffurflen</t>
  </si>
  <si>
    <t>Cyfanswm gwariant/cost</t>
  </si>
  <si>
    <t>Teithio yno ac yn ôl (i'r DU/o'r DU)</t>
  </si>
  <si>
    <t>Swm</t>
  </si>
  <si>
    <r>
      <rPr>
        <b/>
        <sz val="12"/>
        <rFont val="Aptos Narrow"/>
        <family val="2"/>
        <scheme val="minor"/>
      </rPr>
      <t>Ffigyrau diweddu (gwir wariant eich prosiect)</t>
    </r>
    <r>
      <rPr>
        <sz val="12"/>
        <rFont val="Aptos Narrow"/>
        <family val="2"/>
        <scheme val="minor"/>
      </rPr>
      <t xml:space="preserve"> ** Rhaid llenwi'r adran a'i chyflwyno gyda'ch Adroddiad Diweddu ar ôl gorffen eich prosiect **</t>
    </r>
  </si>
  <si>
    <t>Dewiswch</t>
  </si>
  <si>
    <t>Ariannwyd gan:</t>
  </si>
  <si>
    <t>Ariannwyd gan (dewiswch o'r gwymplen):</t>
  </si>
  <si>
    <t>Dewiswch brif fath o gludiant 
(o'r gwymplen):</t>
  </si>
  <si>
    <t>Cyfanswm</t>
  </si>
  <si>
    <t>Costau llety</t>
  </si>
  <si>
    <t>Costau teithio (yn y DU)</t>
  </si>
  <si>
    <t>Cyfanswm teithio'n ôl - o'r DU (gan gynnwys unrhyw ffigyrau rydych wedi'u rhoi i'r pennawd yma yn y Llinellau Ychwanegol isod)</t>
  </si>
  <si>
    <t>Cyfanswm cludo gwaith / deunyddiau (gan gynnwys unrhyw ffigyrau rydych wedi'u rhoi i'r pennawd yma yn y Llinellau Ychwanegol isod)</t>
  </si>
  <si>
    <t>Cyfanswm costau teithio - yn y DU  (gan gynnwys unrhyw ffigyrau rydych wedi'u rhoi i'r pennawd yma yn y Llinellau Ychwanegol isod)</t>
  </si>
  <si>
    <t>Costau teithio trosglwyddo/mewnol (y tu allan i'r DU)</t>
  </si>
  <si>
    <t>Cyfanswm costau teithio trosglwyddo/mewnol - y tu allan i'r DU  (gan gynnwys unrhyw ffigyrau rydych wedi'u rhoi i'r pennawd yma yn y Llinellau Ychwanegol isod)</t>
  </si>
  <si>
    <t>Costau cynhaliaeth ddyddiol ('Per Diems') gweler</t>
  </si>
  <si>
    <t>Cyfanswm costau cynhaliaeth ddyddiol (gan gynnwys unrhyw ffigyrau rydych wedi'u rhoi i'r pennawd yma yn y Llinellau Ychwanegol isod)</t>
  </si>
  <si>
    <t xml:space="preserve">Yswiriant teithio </t>
  </si>
  <si>
    <t>Costau fisâu</t>
  </si>
  <si>
    <t>Cyfanswm yswiriant teithio (gan gynnwys unrhyw ffigyrau rydych wedi'u rhoi i'r pennawd yma yn y Llinellau Ychwanegol isod)</t>
  </si>
  <si>
    <t>Cyfanswm costau fisâu (gan gynnwys unrhyw ffigyrau rydych wedi'u rhoi i'r pennawd yma yn y Llinellau Ychwanegol isod)</t>
  </si>
  <si>
    <t xml:space="preserve">Ffioedd i artistiaid proffesiynol </t>
  </si>
  <si>
    <t>Cyfanswm ffioedd i artistiaid proffesiynol (gan gynnwys unrhyw ffigyrau rydych wedi'u rhoi i'r pennawd yma yn y Llinellau Ychwanegol isod)</t>
  </si>
  <si>
    <t>Costau digidol a deunyddiau</t>
  </si>
  <si>
    <t>Cyfanswm costau digidol a deunyddiau (gan gynnwys unrhyw ffigyrau rydych wedi'u rhoi i'r pennawd yma yn y Llinellau Ychwanegol isod)</t>
  </si>
  <si>
    <t>Llogi stiwdio / lleoliad</t>
  </si>
  <si>
    <t>Cyfanswm llogi stiwdio / lleoliad (gan gynnwys unrhyw ffigyrau rydych wedi'u rhoi i'r pennawd yma yn y Llinellau Ychwanegol isod)</t>
  </si>
  <si>
    <t>Cludo gwaith / deunyddiau</t>
  </si>
  <si>
    <t>Marchnata a chyhoeddusrwydd</t>
  </si>
  <si>
    <t>Costau ychwanegol  (rhestrwch y rhai nad ânt i'r categorïau)</t>
  </si>
  <si>
    <t>Cyfanswm costau ychwanegol (gan gynnwys unrhyw ffigyrau rydych wedi'u rhoi i'r pennawd yma yn y Llinellau Ychwanegol isod)</t>
  </si>
  <si>
    <t>Pennawd gwariant
(dewiswch o'r gwymplen)</t>
  </si>
  <si>
    <t>Llinellau ychwanegol - disgrifiwch</t>
  </si>
  <si>
    <t xml:space="preserve">Swm y cais </t>
  </si>
  <si>
    <t xml:space="preserve">Crynodeb diweddu
</t>
  </si>
  <si>
    <t xml:space="preserve">Crynodeb diweddu: incwm y prosiect
</t>
  </si>
  <si>
    <t>Crynodeb diweddu: gwariant y prosiect</t>
  </si>
  <si>
    <t>Crynodeb: gwariant y prosiect</t>
  </si>
  <si>
    <t>Balans</t>
  </si>
  <si>
    <t>Os yw'r incwm a'r gwariant yn gywir, £0 fydd y balans &gt;&gt;&gt;</t>
  </si>
  <si>
    <t>Prif fath o gludiant:</t>
  </si>
  <si>
    <t>Celfyddydau Rhyngwladol Cymru</t>
  </si>
  <si>
    <t>Cefnogaeth ariannol y partner rhyngwladol</t>
  </si>
  <si>
    <r>
      <t xml:space="preserve">Cefnogaeth mewn nwyddau'r partner rhyngwladol </t>
    </r>
    <r>
      <rPr>
        <i/>
        <sz val="12"/>
        <color indexed="8"/>
        <rFont val="Calibri"/>
        <family val="2"/>
      </rPr>
      <t>(manylwch yn eich cais)</t>
    </r>
  </si>
  <si>
    <t>Rhaid i swm y grant fod rhwng £250 a £7,500</t>
  </si>
  <si>
    <t>Eich arian eich hun</t>
  </si>
  <si>
    <t xml:space="preserve">Incwm a enillir </t>
  </si>
  <si>
    <r>
      <t xml:space="preserve">Grantiau/incwm arall </t>
    </r>
    <r>
      <rPr>
        <i/>
        <sz val="12"/>
        <color indexed="8"/>
        <rFont val="Calibri"/>
        <family val="2"/>
      </rPr>
      <t>(manylwch)</t>
    </r>
  </si>
  <si>
    <r>
      <t>Grant arall, rhif 1</t>
    </r>
    <r>
      <rPr>
        <i/>
        <sz val="12"/>
        <color theme="0"/>
        <rFont val="Aptos Narrow"/>
        <family val="2"/>
        <scheme val="minor"/>
      </rPr>
      <t xml:space="preserve"> (manylwch yn Adran 2)</t>
    </r>
  </si>
  <si>
    <r>
      <t>Grant arall, rhif 2</t>
    </r>
    <r>
      <rPr>
        <i/>
        <sz val="12"/>
        <color theme="0"/>
        <rFont val="Aptos Narrow"/>
        <family val="2"/>
        <scheme val="minor"/>
      </rPr>
      <t xml:space="preserve"> (manylwch yn Adran 2)</t>
    </r>
  </si>
  <si>
    <t>A gadarnhawyd?</t>
  </si>
  <si>
    <t>Teithio'n ôl o'r DU</t>
  </si>
  <si>
    <r>
      <t xml:space="preserve">Costau cynhaliaeth ddyddiol </t>
    </r>
    <r>
      <rPr>
        <i/>
        <sz val="12"/>
        <color indexed="8"/>
        <rFont val="Calibri"/>
        <family val="2"/>
      </rPr>
      <t>('Per Diems')</t>
    </r>
  </si>
  <si>
    <t xml:space="preserve">Llogi stiwdio/lleoliad </t>
  </si>
  <si>
    <t xml:space="preserve">Cludo gwaith/deunyddiau </t>
  </si>
  <si>
    <t xml:space="preserve">Costau ychwanegol </t>
  </si>
  <si>
    <t xml:space="preserve">Costau hygyrchedd personol </t>
  </si>
  <si>
    <t xml:space="preserve">Nid ydym yn cynnwys hygyrchedd personol wrth bennu yr arian mwyaf y gallwch ymgeisio amdano. </t>
  </si>
  <si>
    <t xml:space="preserve">Ond ni fydd yn rhaid ichi ofyn am ganiatâd felly i fynd dros y uchafswm gyda'ch costau hygyrchedd personol. </t>
  </si>
  <si>
    <t>Mae rhagor o wybodaeth yma: https://arts.wales/cy/cymorth-hygyrchedd</t>
  </si>
  <si>
    <t>Costau hygyrchedd ychwanegol</t>
  </si>
  <si>
    <r>
      <rPr>
        <i/>
        <sz val="16"/>
        <color theme="1" tint="0.14999847407452621"/>
        <rFont val="Arial"/>
        <family val="2"/>
      </rPr>
      <t>Enghraifft -</t>
    </r>
    <r>
      <rPr>
        <sz val="16"/>
        <color theme="1" tint="0.14999847407452621"/>
        <rFont val="Arial"/>
        <family val="2"/>
      </rPr>
      <t xml:space="preserve"> Gweithiwr cefnogi: £ y dydd, X dydd (enw)</t>
    </r>
  </si>
  <si>
    <t>Cyfanswm costau hygyrchedd ychwanegol</t>
  </si>
  <si>
    <t>Os nad ydych eisoes wedi'i wneud, cliciwch ar 'ARBED FEL' i arbed y templed i'ch cyfrifiadur.
Cynhwyswch eich enw yn enw'r ffeil.
Gwnewch nodyn o enw'r ffeil a lle mae wedi'i harbed - bydd rhaid ichi ei lanlwytho wedyn i'n system.</t>
  </si>
  <si>
    <r>
      <rPr>
        <b/>
        <sz val="12"/>
        <rFont val="Aptos Narrow"/>
        <family val="2"/>
        <scheme val="minor"/>
      </rPr>
      <t>Ffigyrau diweddu (gwir gostau hygyrchedd personol eich prosiect)</t>
    </r>
    <r>
      <rPr>
        <sz val="12"/>
        <rFont val="Aptos Narrow"/>
        <family val="2"/>
        <scheme val="minor"/>
      </rPr>
      <t xml:space="preserve"> ** Rhaid llenwi'r adran a'i chyflwyno gyda'ch Adroddiad Diweddu ar ôl gorffen eich prosiect  **</t>
    </r>
  </si>
  <si>
    <t xml:space="preserve">          Cronfa Cyfleoedd Rhyngwladol                                                                          Templed Cyllideb Brosiect</t>
  </si>
  <si>
    <r>
      <t>Manylion cyllideb y prosiect (Dim ond yr adran oren sydd angen ei llenwi heblaw bod gennych anghenion hygyrchedd personol (sydd ar y diwedd mewn glas).  Bydd yr adran grynholi wyrdd isod yn llenwi'n awtomatig. Gwiriwch fod y gyllideb yn yr adran yna'n gytbwys ac nad oes celloedd coch neu felyn.
Am bob swm, dewiswch o'r gwymplen yn y golofn 'Ariannwyd gan' sut y telir am y gwariant/cost. Os oes angen rhagor o le, defnyddiwch y Llinellau Ychwanegol isod</t>
    </r>
    <r>
      <rPr>
        <b/>
        <sz val="16"/>
        <rFont val="Calibri"/>
        <family val="2"/>
      </rPr>
      <t>.</t>
    </r>
    <r>
      <rPr>
        <b/>
        <sz val="16"/>
        <rFont val="Aptos Narrow"/>
        <family val="2"/>
        <scheme val="minor"/>
      </rPr>
      <t xml:space="preserve">
Ym mhob llinell, disgrifiwch, dadansoddwch ac enwch i bwy mae'r gost yn perthyn - fel gwesty x noson @ £.. y noson @  ... lleoliad (enw a'i waith yn y prosiect) </t>
    </r>
  </si>
  <si>
    <t>Cyfanswm cCostau llety (gan gynnwys unrhyw ffigyrau rydych wedi'u rhoi i'r pennawd yma yn y Llinellau Ychwanegol isod)</t>
  </si>
  <si>
    <t>e.e. £... x... dydd (enw a gwaith yn y prosiect)</t>
  </si>
  <si>
    <t>Cyfanswm marchnata a chyhoeddusrwydd (gan gynnwys unrhyw ffigyrau rydych wedi'u rhoi i'r pennawd yma yn y Llinellau Ychwanegol isod)</t>
  </si>
  <si>
    <r>
      <rPr>
        <b/>
        <sz val="16"/>
        <rFont val="Aptos Narrow"/>
        <family val="2"/>
        <scheme val="minor"/>
      </rPr>
      <t xml:space="preserve">Crynodeb  </t>
    </r>
    <r>
      <rPr>
        <sz val="16"/>
        <rFont val="Aptos Narrow"/>
        <family val="2"/>
        <scheme val="minor"/>
      </rPr>
      <t xml:space="preserve">       (mae'r adran wyrdd yn crynhoi gwybodaeth Adran 1 a 2 - nid oes rhaid i chi ychwanegu unrhyw beth</t>
    </r>
    <r>
      <rPr>
        <b/>
        <sz val="16"/>
        <rFont val="Aptos Narrow"/>
        <family val="2"/>
        <scheme val="minor"/>
      </rPr>
      <t>.</t>
    </r>
    <r>
      <rPr>
        <sz val="16"/>
        <rFont val="Aptos Narrow"/>
        <family val="2"/>
        <scheme val="minor"/>
      </rPr>
      <t xml:space="preserve">                                                                                                                                  
Sicrhewch fod y gyllideb yn gytbwys ac nad oes celloedd coch neu felyn)</t>
    </r>
  </si>
  <si>
    <t>Crynodeb: incwm y prosiect</t>
  </si>
  <si>
    <r>
      <t>Grant arall, rhif 3</t>
    </r>
    <r>
      <rPr>
        <i/>
        <sz val="12"/>
        <color theme="0"/>
        <rFont val="Aptos Narrow"/>
        <family val="2"/>
        <scheme val="minor"/>
      </rPr>
      <t xml:space="preserve"> (manylwch yn Adran 2)</t>
    </r>
  </si>
  <si>
    <t>Yswiriant teithio</t>
  </si>
  <si>
    <t>Os bydd eich cais yn llwyddo, gallwn helpu i dalu eich costau hygyrchedd personol chi neu rai unrhyw un arall sy'n ymwneud yn uniongyrchol â chreu neu gynnal eich prosiect. Costau hygyrchedd personol yw'r rhain sy'n wahanol i gostau hygyrchedd i eraill fwynhau eich gwaith (a fyddai'n wariant yn y brif gyllideb, Adran 1 uchod). Gall costau personol gynnwys cyfieithydd Arwyddeg, gweithwyr cefnogi, offer neu feddalwedd arbenigol.</t>
  </si>
  <si>
    <t xml:space="preserve">Felly, os £7,500 yw'ch cais a £500 ar gyfer hygyrchedd personol, cyfanswm eich cais yw £8,000. </t>
  </si>
  <si>
    <t>Cefnogaeth mewn nwyddau'r partner rhyngwladol (manylwch yn eich cais)</t>
  </si>
  <si>
    <t>Grant arall, rhif 1 (manylwch yn Adran 2)</t>
  </si>
  <si>
    <t>Grant arall, rhif 2 (manylwch yn Adran 2)</t>
  </si>
  <si>
    <t>Grant arall, rhif 3 (manylwch yn Adran 2)</t>
  </si>
  <si>
    <t>Na</t>
  </si>
  <si>
    <t>Awyren</t>
  </si>
  <si>
    <t>Tren</t>
  </si>
  <si>
    <t>Bws</t>
  </si>
  <si>
    <t>Arall</t>
  </si>
  <si>
    <t>Ydi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</si>
</sst>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£&quot;#,##0;[Red]\-&quot;£&quot;#,##0"/>
    <numFmt numFmtId="164" formatCode="&quot;£&quot;#,##0.00"/>
    <numFmt numFmtId="165" formatCode="&quot;£&quot;#,##0"/>
  </numFmts>
  <fonts count="43" x14ac:knownFonts="1">
    <font>
      <sz val="12"/>
      <color theme="1"/>
      <name val="FS Me Light"/>
      <family val="2"/>
    </font>
    <font>
      <u/>
      <sz val="12"/>
      <color theme="10"/>
      <name val="FS Me Light"/>
      <family val="2"/>
    </font>
    <font>
      <b/>
      <sz val="24"/>
      <color theme="3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i/>
      <sz val="11"/>
      <color indexed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Calibri"/>
      <family val="2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color indexed="10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2"/>
      <color indexed="8"/>
      <name val="Calibri"/>
      <family val="2"/>
    </font>
    <font>
      <i/>
      <sz val="12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b/>
      <sz val="14"/>
      <color indexed="9"/>
      <name val="Aptos Narrow"/>
      <family val="2"/>
      <scheme val="minor"/>
    </font>
    <font>
      <sz val="16"/>
      <name val="Calibri"/>
      <family val="2"/>
    </font>
    <font>
      <b/>
      <sz val="20"/>
      <name val="Aptos Narrow"/>
      <family val="2"/>
      <scheme val="minor"/>
    </font>
    <font>
      <sz val="16"/>
      <color theme="1" tint="0.14999847407452621"/>
      <name val="Arial"/>
      <family val="2"/>
    </font>
    <font>
      <u/>
      <sz val="18"/>
      <color theme="10"/>
      <name val="Calibri"/>
      <family val="2"/>
    </font>
    <font>
      <b/>
      <sz val="16"/>
      <color theme="1" tint="0.14999847407452621"/>
      <name val="Arial"/>
      <family val="2"/>
    </font>
    <font>
      <i/>
      <sz val="16"/>
      <color theme="1" tint="0.14999847407452621"/>
      <name val="Arial"/>
      <family val="2"/>
    </font>
    <font>
      <b/>
      <i/>
      <sz val="12"/>
      <name val="Aptos Narrow"/>
      <family val="2"/>
      <scheme val="minor"/>
    </font>
    <font>
      <b/>
      <sz val="12"/>
      <color theme="1"/>
      <name val="FS Me Light"/>
    </font>
    <font>
      <b/>
      <sz val="18"/>
      <name val="Calibri"/>
      <family val="2"/>
    </font>
    <font>
      <b/>
      <u/>
      <sz val="1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2">
    <xf numFmtId="0" fontId="0" fillId="0" borderId="0" xfId="0"/>
    <xf numFmtId="0" fontId="6" fillId="4" borderId="31" xfId="0" applyFont="1" applyFill="1" applyBorder="1" applyAlignment="1" applyProtection="1">
      <alignment horizontal="left" vertical="center" wrapText="1"/>
      <protection locked="0"/>
    </xf>
    <xf numFmtId="165" fontId="24" fillId="4" borderId="32" xfId="0" applyNumberFormat="1" applyFont="1" applyFill="1" applyBorder="1" applyAlignment="1" applyProtection="1">
      <alignment horizontal="right" vertical="center" wrapText="1"/>
      <protection locked="0"/>
    </xf>
    <xf numFmtId="165" fontId="2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46" xfId="0" applyFont="1" applyFill="1" applyBorder="1" applyAlignment="1" applyProtection="1">
      <alignment vertical="center" wrapText="1"/>
      <protection locked="0"/>
    </xf>
    <xf numFmtId="165" fontId="26" fillId="4" borderId="38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47" xfId="0" applyFont="1" applyFill="1" applyBorder="1" applyAlignment="1" applyProtection="1">
      <alignment vertical="center" wrapText="1"/>
      <protection locked="0"/>
    </xf>
    <xf numFmtId="165" fontId="26" fillId="4" borderId="32" xfId="0" applyNumberFormat="1" applyFont="1" applyFill="1" applyBorder="1" applyAlignment="1" applyProtection="1">
      <alignment horizontal="right" vertical="center" wrapText="1"/>
      <protection locked="0"/>
    </xf>
    <xf numFmtId="6" fontId="35" fillId="5" borderId="17" xfId="0" applyNumberFormat="1" applyFont="1" applyFill="1" applyBorder="1" applyAlignment="1" applyProtection="1">
      <alignment horizontal="right" vertical="center" wrapText="1"/>
      <protection locked="0"/>
    </xf>
    <xf numFmtId="165" fontId="2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36" fillId="5" borderId="0" xfId="1" applyFont="1" applyFill="1" applyBorder="1" applyAlignment="1" applyProtection="1">
      <alignment vertical="center" wrapText="1"/>
    </xf>
    <xf numFmtId="165" fontId="24" fillId="4" borderId="40" xfId="0" applyNumberFormat="1" applyFont="1" applyFill="1" applyBorder="1" applyAlignment="1" applyProtection="1">
      <alignment horizontal="right" vertical="center" wrapText="1"/>
      <protection locked="0"/>
    </xf>
    <xf numFmtId="165" fontId="26" fillId="4" borderId="40" xfId="0" applyNumberFormat="1" applyFont="1" applyFill="1" applyBorder="1" applyAlignment="1" applyProtection="1">
      <alignment horizontal="right" vertical="center" wrapText="1"/>
      <protection locked="0"/>
    </xf>
    <xf numFmtId="165" fontId="26" fillId="4" borderId="21" xfId="0" applyNumberFormat="1" applyFont="1" applyFill="1" applyBorder="1" applyAlignment="1" applyProtection="1">
      <alignment horizontal="right" vertical="center" wrapText="1"/>
      <protection locked="0"/>
    </xf>
    <xf numFmtId="165" fontId="26" fillId="4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1" fillId="3" borderId="2" xfId="1" applyFill="1" applyBorder="1" applyAlignment="1" applyProtection="1">
      <alignment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10" fillId="4" borderId="3" xfId="0" applyFont="1" applyFill="1" applyBorder="1"/>
    <xf numFmtId="0" fontId="11" fillId="0" borderId="6" xfId="0" applyFont="1" applyBorder="1"/>
    <xf numFmtId="0" fontId="11" fillId="0" borderId="0" xfId="0" applyFont="1"/>
    <xf numFmtId="0" fontId="0" fillId="0" borderId="9" xfId="0" applyBorder="1"/>
    <xf numFmtId="0" fontId="0" fillId="0" borderId="8" xfId="0" applyBorder="1"/>
    <xf numFmtId="0" fontId="0" fillId="0" borderId="2" xfId="0" applyBorder="1"/>
    <xf numFmtId="0" fontId="13" fillId="5" borderId="0" xfId="0" applyFont="1" applyFill="1" applyAlignment="1">
      <alignment horizontal="center"/>
    </xf>
    <xf numFmtId="0" fontId="14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0" borderId="1" xfId="0" applyFont="1" applyBorder="1"/>
    <xf numFmtId="164" fontId="15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3" fillId="5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0" xfId="0" applyBorder="1"/>
    <xf numFmtId="0" fontId="14" fillId="2" borderId="0" xfId="0" applyFont="1" applyFill="1" applyAlignment="1">
      <alignment horizontal="left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0" fillId="0" borderId="11" xfId="0" applyBorder="1"/>
    <xf numFmtId="0" fontId="10" fillId="6" borderId="12" xfId="0" applyFont="1" applyFill="1" applyBorder="1" applyAlignment="1">
      <alignment horizontal="left" wrapText="1"/>
    </xf>
    <xf numFmtId="0" fontId="0" fillId="0" borderId="17" xfId="0" applyBorder="1"/>
    <xf numFmtId="0" fontId="0" fillId="7" borderId="2" xfId="0" applyFill="1" applyBorder="1"/>
    <xf numFmtId="165" fontId="19" fillId="0" borderId="12" xfId="0" applyNumberFormat="1" applyFont="1" applyBorder="1" applyAlignment="1">
      <alignment horizontal="right" vertical="center" wrapText="1"/>
    </xf>
    <xf numFmtId="0" fontId="18" fillId="9" borderId="22" xfId="0" applyFont="1" applyFill="1" applyBorder="1" applyAlignment="1">
      <alignment vertical="center" wrapText="1"/>
    </xf>
    <xf numFmtId="0" fontId="20" fillId="9" borderId="23" xfId="0" applyFont="1" applyFill="1" applyBorder="1" applyAlignment="1">
      <alignment vertical="center"/>
    </xf>
    <xf numFmtId="0" fontId="18" fillId="9" borderId="24" xfId="0" applyFont="1" applyFill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165" fontId="21" fillId="0" borderId="0" xfId="0" applyNumberFormat="1" applyFont="1" applyAlignment="1">
      <alignment horizontal="right" vertical="center" wrapText="1"/>
    </xf>
    <xf numFmtId="0" fontId="4" fillId="0" borderId="25" xfId="0" applyFont="1" applyBorder="1"/>
    <xf numFmtId="0" fontId="0" fillId="0" borderId="24" xfId="0" applyBorder="1"/>
    <xf numFmtId="0" fontId="14" fillId="0" borderId="30" xfId="0" applyFont="1" applyBorder="1" applyAlignment="1">
      <alignment vertical="center" wrapText="1"/>
    </xf>
    <xf numFmtId="0" fontId="14" fillId="10" borderId="31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14" fillId="0" borderId="25" xfId="0" applyFont="1" applyBorder="1" applyAlignment="1">
      <alignment vertical="center" wrapText="1"/>
    </xf>
    <xf numFmtId="0" fontId="14" fillId="11" borderId="33" xfId="0" applyFont="1" applyFill="1" applyBorder="1" applyAlignment="1">
      <alignment horizontal="right" vertical="center" wrapText="1"/>
    </xf>
    <xf numFmtId="165" fontId="10" fillId="0" borderId="36" xfId="0" applyNumberFormat="1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165" fontId="10" fillId="0" borderId="37" xfId="0" applyNumberFormat="1" applyFont="1" applyBorder="1" applyAlignment="1">
      <alignment horizontal="right" vertical="center" wrapText="1"/>
    </xf>
    <xf numFmtId="0" fontId="10" fillId="3" borderId="29" xfId="0" applyFont="1" applyFill="1" applyBorder="1" applyAlignment="1">
      <alignment wrapText="1"/>
    </xf>
    <xf numFmtId="0" fontId="14" fillId="0" borderId="38" xfId="0" applyFont="1" applyBorder="1" applyAlignment="1">
      <alignment vertical="center" wrapText="1"/>
    </xf>
    <xf numFmtId="0" fontId="6" fillId="7" borderId="2" xfId="0" applyFont="1" applyFill="1" applyBorder="1"/>
    <xf numFmtId="0" fontId="15" fillId="7" borderId="2" xfId="0" applyFont="1" applyFill="1" applyBorder="1"/>
    <xf numFmtId="0" fontId="1" fillId="3" borderId="27" xfId="1" applyFill="1" applyBorder="1" applyAlignment="1" applyProtection="1">
      <alignment wrapText="1"/>
    </xf>
    <xf numFmtId="0" fontId="6" fillId="11" borderId="33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right" vertical="center" wrapText="1"/>
    </xf>
    <xf numFmtId="0" fontId="14" fillId="10" borderId="25" xfId="0" applyFont="1" applyFill="1" applyBorder="1" applyAlignment="1">
      <alignment horizontal="left" vertical="center" wrapText="1"/>
    </xf>
    <xf numFmtId="165" fontId="10" fillId="0" borderId="34" xfId="0" applyNumberFormat="1" applyFont="1" applyBorder="1" applyAlignment="1">
      <alignment horizontal="right" vertical="center" wrapText="1"/>
    </xf>
    <xf numFmtId="0" fontId="14" fillId="0" borderId="37" xfId="0" applyFont="1" applyBorder="1" applyAlignment="1">
      <alignment horizontal="right" vertical="center" wrapText="1"/>
    </xf>
    <xf numFmtId="0" fontId="4" fillId="0" borderId="21" xfId="0" applyFont="1" applyBorder="1" applyAlignment="1">
      <alignment wrapText="1"/>
    </xf>
    <xf numFmtId="0" fontId="25" fillId="0" borderId="41" xfId="0" applyFont="1" applyBorder="1" applyAlignment="1">
      <alignment wrapText="1"/>
    </xf>
    <xf numFmtId="0" fontId="25" fillId="0" borderId="42" xfId="0" applyFont="1" applyBorder="1" applyAlignment="1">
      <alignment wrapText="1"/>
    </xf>
    <xf numFmtId="0" fontId="0" fillId="7" borderId="0" xfId="0" applyFill="1"/>
    <xf numFmtId="0" fontId="10" fillId="3" borderId="43" xfId="0" applyFont="1" applyFill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10" borderId="39" xfId="0" applyFont="1" applyFill="1" applyBorder="1" applyAlignment="1">
      <alignment horizontal="left" vertical="center" wrapText="1"/>
    </xf>
    <xf numFmtId="0" fontId="4" fillId="0" borderId="45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165" fontId="26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/>
    <xf numFmtId="0" fontId="0" fillId="0" borderId="3" xfId="0" applyBorder="1"/>
    <xf numFmtId="0" fontId="4" fillId="0" borderId="10" xfId="0" applyFont="1" applyBorder="1"/>
    <xf numFmtId="0" fontId="0" fillId="5" borderId="0" xfId="0" applyFill="1"/>
    <xf numFmtId="0" fontId="0" fillId="0" borderId="21" xfId="0" applyBorder="1"/>
    <xf numFmtId="164" fontId="6" fillId="0" borderId="21" xfId="0" applyNumberFormat="1" applyFont="1" applyBorder="1" applyAlignment="1">
      <alignment horizontal="right"/>
    </xf>
    <xf numFmtId="164" fontId="15" fillId="0" borderId="21" xfId="0" applyNumberFormat="1" applyFont="1" applyBorder="1" applyAlignment="1">
      <alignment horizontal="center" vertical="top"/>
    </xf>
    <xf numFmtId="164" fontId="12" fillId="0" borderId="50" xfId="0" applyNumberFormat="1" applyFont="1" applyBorder="1" applyAlignment="1">
      <alignment horizontal="right" vertical="center"/>
    </xf>
    <xf numFmtId="0" fontId="32" fillId="0" borderId="48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164" fontId="12" fillId="0" borderId="0" xfId="0" applyNumberFormat="1" applyFont="1" applyAlignment="1">
      <alignment horizontal="right" vertical="center"/>
    </xf>
    <xf numFmtId="164" fontId="12" fillId="0" borderId="51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0" fillId="5" borderId="2" xfId="0" applyFill="1" applyBorder="1"/>
    <xf numFmtId="0" fontId="0" fillId="10" borderId="21" xfId="0" applyFill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4" fontId="15" fillId="0" borderId="17" xfId="0" applyNumberFormat="1" applyFont="1" applyBorder="1"/>
    <xf numFmtId="164" fontId="15" fillId="0" borderId="5" xfId="0" applyNumberFormat="1" applyFont="1" applyBorder="1"/>
    <xf numFmtId="164" fontId="15" fillId="0" borderId="52" xfId="0" applyNumberFormat="1" applyFont="1" applyBorder="1"/>
    <xf numFmtId="164" fontId="12" fillId="0" borderId="50" xfId="0" applyNumberFormat="1" applyFont="1" applyBorder="1" applyAlignment="1">
      <alignment horizontal="right" wrapText="1"/>
    </xf>
    <xf numFmtId="9" fontId="0" fillId="0" borderId="2" xfId="0" applyNumberFormat="1" applyBorder="1"/>
    <xf numFmtId="0" fontId="25" fillId="0" borderId="8" xfId="0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14" xfId="0" applyFont="1" applyBorder="1" applyAlignment="1">
      <alignment horizontal="right"/>
    </xf>
    <xf numFmtId="0" fontId="25" fillId="5" borderId="24" xfId="0" applyFont="1" applyFill="1" applyBorder="1" applyAlignment="1">
      <alignment horizontal="right"/>
    </xf>
    <xf numFmtId="9" fontId="0" fillId="0" borderId="0" xfId="0" applyNumberFormat="1"/>
    <xf numFmtId="0" fontId="5" fillId="7" borderId="2" xfId="0" applyFont="1" applyFill="1" applyBorder="1"/>
    <xf numFmtId="164" fontId="23" fillId="10" borderId="5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3" fillId="5" borderId="0" xfId="0" applyNumberFormat="1" applyFont="1" applyFill="1" applyAlignment="1">
      <alignment horizontal="right"/>
    </xf>
    <xf numFmtId="0" fontId="34" fillId="14" borderId="2" xfId="0" applyFont="1" applyFill="1" applyBorder="1"/>
    <xf numFmtId="0" fontId="34" fillId="14" borderId="3" xfId="0" applyFont="1" applyFill="1" applyBorder="1"/>
    <xf numFmtId="0" fontId="34" fillId="14" borderId="7" xfId="0" applyFont="1" applyFill="1" applyBorder="1"/>
    <xf numFmtId="0" fontId="35" fillId="5" borderId="0" xfId="0" applyFont="1" applyFill="1" applyAlignment="1">
      <alignment horizontal="left" vertical="center" wrapText="1"/>
    </xf>
    <xf numFmtId="0" fontId="35" fillId="5" borderId="4" xfId="0" applyFont="1" applyFill="1" applyBorder="1" applyAlignment="1">
      <alignment vertical="center" wrapText="1"/>
    </xf>
    <xf numFmtId="0" fontId="35" fillId="5" borderId="0" xfId="0" applyFont="1" applyFill="1" applyAlignment="1">
      <alignment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4" fillId="7" borderId="3" xfId="0" applyFont="1" applyFill="1" applyBorder="1" applyAlignment="1">
      <alignment vertical="center" wrapText="1"/>
    </xf>
    <xf numFmtId="0" fontId="23" fillId="4" borderId="17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>
      <alignment horizontal="right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0" fillId="15" borderId="0" xfId="0" applyFill="1" applyAlignment="1">
      <alignment wrapText="1"/>
    </xf>
    <xf numFmtId="0" fontId="4" fillId="15" borderId="0" xfId="0" applyFont="1" applyFill="1"/>
    <xf numFmtId="0" fontId="4" fillId="15" borderId="9" xfId="0" applyFont="1" applyFill="1" applyBorder="1"/>
    <xf numFmtId="0" fontId="14" fillId="15" borderId="1" xfId="0" applyFont="1" applyFill="1" applyBorder="1" applyAlignment="1">
      <alignment horizontal="left"/>
    </xf>
    <xf numFmtId="0" fontId="15" fillId="15" borderId="1" xfId="0" applyFont="1" applyFill="1" applyBorder="1"/>
    <xf numFmtId="0" fontId="8" fillId="15" borderId="1" xfId="0" applyFont="1" applyFill="1" applyBorder="1"/>
    <xf numFmtId="0" fontId="4" fillId="15" borderId="10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27" fillId="15" borderId="2" xfId="0" applyFont="1" applyFill="1" applyBorder="1" applyAlignment="1">
      <alignment horizontal="centerContinuous"/>
    </xf>
    <xf numFmtId="0" fontId="27" fillId="15" borderId="3" xfId="0" applyFont="1" applyFill="1" applyBorder="1" applyAlignment="1">
      <alignment horizontal="centerContinuous"/>
    </xf>
    <xf numFmtId="0" fontId="27" fillId="15" borderId="3" xfId="0" applyFont="1" applyFill="1" applyBorder="1" applyAlignment="1">
      <alignment horizontal="center"/>
    </xf>
    <xf numFmtId="0" fontId="13" fillId="15" borderId="3" xfId="0" applyFont="1" applyFill="1" applyBorder="1" applyAlignment="1">
      <alignment horizontal="center"/>
    </xf>
    <xf numFmtId="0" fontId="4" fillId="15" borderId="7" xfId="0" applyFont="1" applyFill="1" applyBorder="1"/>
    <xf numFmtId="0" fontId="0" fillId="15" borderId="0" xfId="0" applyFill="1"/>
    <xf numFmtId="0" fontId="40" fillId="15" borderId="0" xfId="0" applyFont="1" applyFill="1"/>
    <xf numFmtId="0" fontId="15" fillId="15" borderId="2" xfId="0" applyFont="1" applyFill="1" applyBorder="1" applyAlignment="1">
      <alignment horizontal="left"/>
    </xf>
    <xf numFmtId="0" fontId="15" fillId="15" borderId="3" xfId="0" applyFont="1" applyFill="1" applyBorder="1" applyAlignment="1">
      <alignment horizontal="left"/>
    </xf>
    <xf numFmtId="0" fontId="30" fillId="15" borderId="17" xfId="0" applyFont="1" applyFill="1" applyBorder="1"/>
    <xf numFmtId="0" fontId="15" fillId="15" borderId="6" xfId="0" applyFont="1" applyFill="1" applyBorder="1" applyAlignment="1">
      <alignment horizontal="center"/>
    </xf>
    <xf numFmtId="0" fontId="15" fillId="15" borderId="0" xfId="0" applyFont="1" applyFill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3" xfId="0" applyFont="1" applyFill="1" applyBorder="1"/>
    <xf numFmtId="0" fontId="0" fillId="15" borderId="3" xfId="0" applyFill="1" applyBorder="1"/>
    <xf numFmtId="0" fontId="0" fillId="15" borderId="7" xfId="0" applyFill="1" applyBorder="1"/>
    <xf numFmtId="164" fontId="15" fillId="15" borderId="7" xfId="0" applyNumberFormat="1" applyFont="1" applyFill="1" applyBorder="1" applyAlignment="1">
      <alignment horizontal="right"/>
    </xf>
    <xf numFmtId="0" fontId="0" fillId="16" borderId="0" xfId="0" applyFill="1" applyAlignment="1">
      <alignment wrapText="1"/>
    </xf>
    <xf numFmtId="0" fontId="4" fillId="16" borderId="0" xfId="0" applyFont="1" applyFill="1"/>
    <xf numFmtId="0" fontId="0" fillId="16" borderId="0" xfId="0" applyFill="1"/>
    <xf numFmtId="6" fontId="37" fillId="17" borderId="17" xfId="0" applyNumberFormat="1" applyFont="1" applyFill="1" applyBorder="1" applyAlignment="1">
      <alignment horizontal="right" vertical="center" wrapText="1"/>
    </xf>
    <xf numFmtId="0" fontId="6" fillId="17" borderId="1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40" fillId="8" borderId="21" xfId="0" applyFont="1" applyFill="1" applyBorder="1"/>
    <xf numFmtId="0" fontId="40" fillId="8" borderId="21" xfId="0" applyFont="1" applyFill="1" applyBorder="1" applyAlignment="1">
      <alignment wrapText="1"/>
    </xf>
    <xf numFmtId="0" fontId="40" fillId="8" borderId="40" xfId="0" applyFont="1" applyFill="1" applyBorder="1" applyAlignment="1">
      <alignment wrapText="1"/>
    </xf>
    <xf numFmtId="0" fontId="10" fillId="6" borderId="12" xfId="0" applyFont="1" applyFill="1" applyBorder="1" applyAlignment="1">
      <alignment horizontal="left" wrapText="1"/>
    </xf>
    <xf numFmtId="0" fontId="10" fillId="6" borderId="13" xfId="0" applyFont="1" applyFill="1" applyBorder="1" applyAlignment="1">
      <alignment horizontal="left" wrapText="1"/>
    </xf>
    <xf numFmtId="0" fontId="10" fillId="6" borderId="14" xfId="0" applyFont="1" applyFill="1" applyBorder="1" applyAlignment="1">
      <alignment horizontal="left" wrapText="1"/>
    </xf>
    <xf numFmtId="0" fontId="12" fillId="6" borderId="15" xfId="0" applyFont="1" applyFill="1" applyBorder="1" applyAlignment="1">
      <alignment horizontal="left"/>
    </xf>
    <xf numFmtId="0" fontId="12" fillId="6" borderId="13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18" fillId="9" borderId="1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center" wrapText="1"/>
    </xf>
    <xf numFmtId="0" fontId="18" fillId="9" borderId="1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31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6" fillId="4" borderId="7" xfId="0" applyFont="1" applyFill="1" applyBorder="1" applyAlignment="1" applyProtection="1">
      <alignment vertical="center" wrapText="1"/>
      <protection locked="0"/>
    </xf>
    <xf numFmtId="0" fontId="39" fillId="11" borderId="33" xfId="0" applyFont="1" applyFill="1" applyBorder="1" applyAlignment="1">
      <alignment horizontal="right" vertical="center" wrapText="1"/>
    </xf>
    <xf numFmtId="0" fontId="39" fillId="11" borderId="34" xfId="0" applyFont="1" applyFill="1" applyBorder="1" applyAlignment="1">
      <alignment horizontal="right" vertical="center" wrapText="1"/>
    </xf>
    <xf numFmtId="0" fontId="39" fillId="11" borderId="35" xfId="0" applyFont="1" applyFill="1" applyBorder="1" applyAlignment="1">
      <alignment horizontal="right" vertical="center" wrapText="1"/>
    </xf>
    <xf numFmtId="0" fontId="10" fillId="3" borderId="26" xfId="0" applyFont="1" applyFill="1" applyBorder="1" applyAlignment="1">
      <alignment wrapText="1"/>
    </xf>
    <xf numFmtId="0" fontId="10" fillId="3" borderId="27" xfId="0" applyFont="1" applyFill="1" applyBorder="1" applyAlignment="1">
      <alignment wrapText="1"/>
    </xf>
    <xf numFmtId="0" fontId="10" fillId="3" borderId="29" xfId="0" applyFont="1" applyFill="1" applyBorder="1" applyAlignment="1">
      <alignment wrapText="1"/>
    </xf>
    <xf numFmtId="0" fontId="6" fillId="4" borderId="31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28" fillId="13" borderId="2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0" fontId="28" fillId="13" borderId="7" xfId="0" applyFont="1" applyFill="1" applyBorder="1" applyAlignment="1">
      <alignment horizontal="center"/>
    </xf>
    <xf numFmtId="164" fontId="6" fillId="15" borderId="2" xfId="0" applyNumberFormat="1" applyFont="1" applyFill="1" applyBorder="1" applyAlignment="1">
      <alignment horizontal="right"/>
    </xf>
    <xf numFmtId="164" fontId="6" fillId="15" borderId="7" xfId="0" applyNumberFormat="1" applyFont="1" applyFill="1" applyBorder="1" applyAlignment="1">
      <alignment horizontal="right"/>
    </xf>
    <xf numFmtId="0" fontId="6" fillId="15" borderId="2" xfId="0" applyFont="1" applyFill="1" applyBorder="1" applyAlignment="1">
      <alignment horizontal="left"/>
    </xf>
    <xf numFmtId="0" fontId="6" fillId="15" borderId="3" xfId="0" applyFont="1" applyFill="1" applyBorder="1" applyAlignment="1">
      <alignment horizontal="left"/>
    </xf>
    <xf numFmtId="0" fontId="6" fillId="15" borderId="7" xfId="0" applyFont="1" applyFill="1" applyBorder="1" applyAlignment="1">
      <alignment horizontal="left"/>
    </xf>
    <xf numFmtId="0" fontId="5" fillId="12" borderId="8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2" borderId="10" xfId="0" applyFont="1" applyFill="1" applyBorder="1" applyAlignment="1">
      <alignment horizontal="left" vertical="center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16" fillId="12" borderId="2" xfId="0" applyFont="1" applyFill="1" applyBorder="1" applyAlignment="1">
      <alignment horizontal="left" vertical="top" wrapText="1"/>
    </xf>
    <xf numFmtId="0" fontId="16" fillId="12" borderId="3" xfId="0" applyFont="1" applyFill="1" applyBorder="1" applyAlignment="1">
      <alignment horizontal="left" vertical="top"/>
    </xf>
    <xf numFmtId="0" fontId="16" fillId="12" borderId="7" xfId="0" applyFont="1" applyFill="1" applyBorder="1" applyAlignment="1">
      <alignment horizontal="left" vertical="top"/>
    </xf>
    <xf numFmtId="164" fontId="12" fillId="15" borderId="2" xfId="0" applyNumberFormat="1" applyFont="1" applyFill="1" applyBorder="1" applyAlignment="1">
      <alignment horizontal="center"/>
    </xf>
    <xf numFmtId="164" fontId="12" fillId="15" borderId="3" xfId="0" applyNumberFormat="1" applyFont="1" applyFill="1" applyBorder="1" applyAlignment="1">
      <alignment horizontal="center"/>
    </xf>
    <xf numFmtId="164" fontId="12" fillId="15" borderId="7" xfId="0" applyNumberFormat="1" applyFont="1" applyFill="1" applyBorder="1" applyAlignment="1">
      <alignment horizontal="center"/>
    </xf>
    <xf numFmtId="0" fontId="22" fillId="15" borderId="2" xfId="0" applyFont="1" applyFill="1" applyBorder="1" applyAlignment="1">
      <alignment horizontal="right"/>
    </xf>
    <xf numFmtId="0" fontId="22" fillId="15" borderId="3" xfId="0" applyFont="1" applyFill="1" applyBorder="1" applyAlignment="1">
      <alignment horizontal="right"/>
    </xf>
    <xf numFmtId="0" fontId="23" fillId="15" borderId="3" xfId="0" applyFont="1" applyFill="1" applyBorder="1" applyAlignment="1">
      <alignment horizontal="center"/>
    </xf>
    <xf numFmtId="0" fontId="23" fillId="15" borderId="7" xfId="0" applyFont="1" applyFill="1" applyBorder="1" applyAlignment="1">
      <alignment horizontal="center"/>
    </xf>
    <xf numFmtId="164" fontId="15" fillId="15" borderId="2" xfId="0" applyNumberFormat="1" applyFont="1" applyFill="1" applyBorder="1" applyAlignment="1">
      <alignment horizontal="right"/>
    </xf>
    <xf numFmtId="164" fontId="15" fillId="15" borderId="7" xfId="0" applyNumberFormat="1" applyFont="1" applyFill="1" applyBorder="1" applyAlignment="1">
      <alignment horizontal="right"/>
    </xf>
    <xf numFmtId="164" fontId="15" fillId="15" borderId="17" xfId="0" applyNumberFormat="1" applyFont="1" applyFill="1" applyBorder="1" applyAlignment="1">
      <alignment horizontal="right"/>
    </xf>
    <xf numFmtId="0" fontId="17" fillId="12" borderId="2" xfId="1" applyFont="1" applyFill="1" applyBorder="1" applyAlignment="1" applyProtection="1">
      <alignment horizontal="left" vertical="center"/>
    </xf>
    <xf numFmtId="0" fontId="33" fillId="12" borderId="3" xfId="1" applyFont="1" applyFill="1" applyBorder="1" applyAlignment="1" applyProtection="1">
      <alignment horizontal="left" vertical="center"/>
    </xf>
    <xf numFmtId="0" fontId="33" fillId="12" borderId="7" xfId="1" applyFont="1" applyFill="1" applyBorder="1" applyAlignment="1" applyProtection="1">
      <alignment horizontal="left" vertical="center"/>
    </xf>
    <xf numFmtId="0" fontId="30" fillId="4" borderId="2" xfId="0" applyFont="1" applyFill="1" applyBorder="1" applyAlignment="1" applyProtection="1">
      <alignment horizontal="left"/>
      <protection locked="0"/>
    </xf>
    <xf numFmtId="0" fontId="30" fillId="4" borderId="3" xfId="0" applyFont="1" applyFill="1" applyBorder="1" applyAlignment="1" applyProtection="1">
      <alignment horizontal="left"/>
      <protection locked="0"/>
    </xf>
    <xf numFmtId="0" fontId="30" fillId="4" borderId="7" xfId="0" applyFont="1" applyFill="1" applyBorder="1" applyAlignment="1" applyProtection="1">
      <alignment horizontal="left"/>
      <protection locked="0"/>
    </xf>
    <xf numFmtId="0" fontId="23" fillId="4" borderId="2" xfId="0" applyFont="1" applyFill="1" applyBorder="1" applyAlignment="1" applyProtection="1">
      <alignment horizontal="center"/>
      <protection locked="0"/>
    </xf>
    <xf numFmtId="0" fontId="23" fillId="4" borderId="7" xfId="0" applyFont="1" applyFill="1" applyBorder="1" applyAlignment="1" applyProtection="1">
      <alignment horizontal="center"/>
      <protection locked="0"/>
    </xf>
    <xf numFmtId="0" fontId="32" fillId="9" borderId="48" xfId="0" applyFont="1" applyFill="1" applyBorder="1" applyAlignment="1">
      <alignment horizontal="left"/>
    </xf>
    <xf numFmtId="0" fontId="32" fillId="9" borderId="4" xfId="0" applyFont="1" applyFill="1" applyBorder="1" applyAlignment="1">
      <alignment horizontal="left"/>
    </xf>
    <xf numFmtId="0" fontId="32" fillId="9" borderId="49" xfId="0" applyFont="1" applyFill="1" applyBorder="1" applyAlignment="1">
      <alignment horizontal="left"/>
    </xf>
    <xf numFmtId="164" fontId="12" fillId="15" borderId="12" xfId="0" applyNumberFormat="1" applyFont="1" applyFill="1" applyBorder="1" applyAlignment="1">
      <alignment horizontal="right" vertical="center"/>
    </xf>
    <xf numFmtId="164" fontId="12" fillId="15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6" xfId="0" applyFont="1" applyBorder="1"/>
    <xf numFmtId="0" fontId="12" fillId="0" borderId="0" xfId="0" applyFont="1"/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7" xfId="0" applyFont="1" applyFill="1" applyBorder="1" applyAlignment="1" applyProtection="1">
      <alignment horizontal="center"/>
      <protection locked="0"/>
    </xf>
    <xf numFmtId="0" fontId="35" fillId="16" borderId="2" xfId="0" applyFont="1" applyFill="1" applyBorder="1" applyAlignment="1" applyProtection="1">
      <alignment horizontal="left" vertical="center" wrapText="1"/>
      <protection locked="0"/>
    </xf>
    <xf numFmtId="0" fontId="35" fillId="16" borderId="3" xfId="0" applyFont="1" applyFill="1" applyBorder="1" applyAlignment="1" applyProtection="1">
      <alignment horizontal="left" vertical="center" wrapText="1"/>
      <protection locked="0"/>
    </xf>
    <xf numFmtId="0" fontId="35" fillId="16" borderId="7" xfId="0" applyFont="1" applyFill="1" applyBorder="1" applyAlignment="1" applyProtection="1">
      <alignment horizontal="left" vertical="center" wrapText="1"/>
      <protection locked="0"/>
    </xf>
    <xf numFmtId="6" fontId="35" fillId="16" borderId="2" xfId="0" applyNumberFormat="1" applyFont="1" applyFill="1" applyBorder="1" applyAlignment="1" applyProtection="1">
      <alignment horizontal="right" vertical="center" wrapText="1"/>
      <protection locked="0"/>
    </xf>
    <xf numFmtId="6" fontId="35" fillId="16" borderId="7" xfId="0" applyNumberFormat="1" applyFont="1" applyFill="1" applyBorder="1" applyAlignment="1" applyProtection="1">
      <alignment horizontal="right" vertical="center" wrapText="1"/>
      <protection locked="0"/>
    </xf>
    <xf numFmtId="0" fontId="37" fillId="14" borderId="2" xfId="0" applyFont="1" applyFill="1" applyBorder="1" applyAlignment="1">
      <alignment horizontal="left" vertical="center" wrapText="1"/>
    </xf>
    <xf numFmtId="0" fontId="37" fillId="14" borderId="3" xfId="0" applyFont="1" applyFill="1" applyBorder="1" applyAlignment="1">
      <alignment horizontal="left" vertical="center" wrapText="1"/>
    </xf>
    <xf numFmtId="0" fontId="37" fillId="14" borderId="7" xfId="0" applyFont="1" applyFill="1" applyBorder="1" applyAlignment="1">
      <alignment horizontal="left" vertical="center" wrapText="1"/>
    </xf>
    <xf numFmtId="0" fontId="37" fillId="14" borderId="2" xfId="0" applyFont="1" applyFill="1" applyBorder="1" applyAlignment="1">
      <alignment horizontal="right" vertical="center"/>
    </xf>
    <xf numFmtId="0" fontId="37" fillId="14" borderId="7" xfId="0" applyFont="1" applyFill="1" applyBorder="1" applyAlignment="1">
      <alignment horizontal="right" vertical="center"/>
    </xf>
    <xf numFmtId="164" fontId="15" fillId="15" borderId="5" xfId="0" applyNumberFormat="1" applyFont="1" applyFill="1" applyBorder="1" applyAlignment="1">
      <alignment horizontal="right"/>
    </xf>
    <xf numFmtId="164" fontId="15" fillId="15" borderId="52" xfId="0" applyNumberFormat="1" applyFont="1" applyFill="1" applyBorder="1" applyAlignment="1">
      <alignment horizontal="right"/>
    </xf>
    <xf numFmtId="0" fontId="10" fillId="3" borderId="26" xfId="0" applyFont="1" applyFill="1" applyBorder="1" applyAlignment="1">
      <alignment horizontal="left" wrapText="1"/>
    </xf>
    <xf numFmtId="0" fontId="10" fillId="3" borderId="27" xfId="0" applyFont="1" applyFill="1" applyBorder="1" applyAlignment="1">
      <alignment horizontal="left" wrapText="1"/>
    </xf>
    <xf numFmtId="0" fontId="10" fillId="3" borderId="26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0" fontId="10" fillId="3" borderId="29" xfId="0" applyFont="1" applyFill="1" applyBorder="1" applyAlignment="1">
      <alignment vertical="center" wrapText="1"/>
    </xf>
    <xf numFmtId="0" fontId="6" fillId="4" borderId="28" xfId="0" applyFont="1" applyFill="1" applyBorder="1" applyAlignment="1" applyProtection="1">
      <alignment horizontal="left" vertical="center" wrapText="1"/>
      <protection locked="0"/>
    </xf>
    <xf numFmtId="0" fontId="6" fillId="4" borderId="27" xfId="0" applyFont="1" applyFill="1" applyBorder="1" applyAlignment="1" applyProtection="1">
      <alignment horizontal="left" vertical="center" wrapText="1"/>
      <protection locked="0"/>
    </xf>
    <xf numFmtId="0" fontId="6" fillId="4" borderId="29" xfId="0" applyFont="1" applyFill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>
      <alignment horizontal="center" wrapText="1"/>
    </xf>
    <xf numFmtId="0" fontId="10" fillId="3" borderId="44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5" fillId="15" borderId="2" xfId="0" applyFont="1" applyFill="1" applyBorder="1" applyAlignment="1">
      <alignment horizontal="left"/>
    </xf>
    <xf numFmtId="0" fontId="15" fillId="15" borderId="3" xfId="0" applyFont="1" applyFill="1" applyBorder="1" applyAlignment="1">
      <alignment horizontal="left"/>
    </xf>
    <xf numFmtId="0" fontId="15" fillId="15" borderId="7" xfId="0" applyFont="1" applyFill="1" applyBorder="1" applyAlignment="1">
      <alignment horizontal="left"/>
    </xf>
    <xf numFmtId="0" fontId="23" fillId="15" borderId="2" xfId="0" applyFont="1" applyFill="1" applyBorder="1" applyAlignment="1">
      <alignment horizontal="center"/>
    </xf>
    <xf numFmtId="164" fontId="15" fillId="15" borderId="2" xfId="0" applyNumberFormat="1" applyFont="1" applyFill="1" applyBorder="1" applyAlignment="1">
      <alignment horizontal="center" vertical="top"/>
    </xf>
    <xf numFmtId="164" fontId="15" fillId="15" borderId="7" xfId="0" applyNumberFormat="1" applyFont="1" applyFill="1" applyBorder="1" applyAlignment="1">
      <alignment horizontal="center" vertical="top"/>
    </xf>
    <xf numFmtId="0" fontId="32" fillId="9" borderId="39" xfId="0" applyFont="1" applyFill="1" applyBorder="1" applyAlignment="1">
      <alignment horizontal="left"/>
    </xf>
    <xf numFmtId="164" fontId="12" fillId="15" borderId="12" xfId="0" applyNumberFormat="1" applyFont="1" applyFill="1" applyBorder="1" applyAlignment="1">
      <alignment horizontal="right" wrapText="1"/>
    </xf>
    <xf numFmtId="164" fontId="12" fillId="15" borderId="16" xfId="0" applyNumberFormat="1" applyFont="1" applyFill="1" applyBorder="1" applyAlignment="1">
      <alignment horizontal="right" wrapText="1"/>
    </xf>
    <xf numFmtId="0" fontId="5" fillId="7" borderId="3" xfId="0" applyFont="1" applyFill="1" applyBorder="1" applyAlignment="1">
      <alignment horizontal="right"/>
    </xf>
    <xf numFmtId="0" fontId="5" fillId="7" borderId="7" xfId="0" applyFont="1" applyFill="1" applyBorder="1" applyAlignment="1">
      <alignment horizontal="right"/>
    </xf>
    <xf numFmtId="164" fontId="23" fillId="5" borderId="13" xfId="0" applyNumberFormat="1" applyFont="1" applyFill="1" applyBorder="1" applyAlignment="1">
      <alignment horizontal="right"/>
    </xf>
    <xf numFmtId="164" fontId="23" fillId="5" borderId="16" xfId="0" applyNumberFormat="1" applyFont="1" applyFill="1" applyBorder="1" applyAlignment="1">
      <alignment horizontal="right"/>
    </xf>
    <xf numFmtId="0" fontId="35" fillId="16" borderId="48" xfId="0" applyFont="1" applyFill="1" applyBorder="1" applyAlignment="1">
      <alignment horizontal="left" vertical="center" wrapText="1"/>
    </xf>
    <xf numFmtId="0" fontId="35" fillId="16" borderId="4" xfId="0" applyFont="1" applyFill="1" applyBorder="1" applyAlignment="1">
      <alignment horizontal="left" vertical="center" wrapText="1"/>
    </xf>
    <xf numFmtId="0" fontId="35" fillId="16" borderId="5" xfId="0" applyFont="1" applyFill="1" applyBorder="1" applyAlignment="1">
      <alignment horizontal="left" vertical="center" wrapText="1"/>
    </xf>
    <xf numFmtId="0" fontId="35" fillId="16" borderId="6" xfId="0" applyFont="1" applyFill="1" applyBorder="1" applyAlignment="1">
      <alignment horizontal="left" vertical="center" wrapText="1"/>
    </xf>
    <xf numFmtId="0" fontId="35" fillId="16" borderId="0" xfId="0" applyFont="1" applyFill="1" applyAlignment="1">
      <alignment horizontal="left" vertical="center" wrapText="1"/>
    </xf>
    <xf numFmtId="0" fontId="35" fillId="16" borderId="9" xfId="0" applyFont="1" applyFill="1" applyBorder="1" applyAlignment="1">
      <alignment horizontal="left" vertical="center" wrapText="1"/>
    </xf>
    <xf numFmtId="0" fontId="41" fillId="16" borderId="6" xfId="1" applyFont="1" applyFill="1" applyBorder="1" applyAlignment="1" applyProtection="1">
      <alignment horizontal="left" vertical="center" wrapText="1"/>
    </xf>
    <xf numFmtId="0" fontId="42" fillId="16" borderId="0" xfId="1" applyFont="1" applyFill="1" applyBorder="1" applyAlignment="1" applyProtection="1">
      <alignment horizontal="left" vertical="center" wrapText="1"/>
    </xf>
    <xf numFmtId="0" fontId="42" fillId="16" borderId="9" xfId="1" applyFont="1" applyFill="1" applyBorder="1" applyAlignment="1" applyProtection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6" fontId="37" fillId="14" borderId="2" xfId="0" applyNumberFormat="1" applyFont="1" applyFill="1" applyBorder="1" applyAlignment="1">
      <alignment horizontal="right" vertical="center" wrapText="1"/>
    </xf>
    <xf numFmtId="6" fontId="37" fillId="14" borderId="7" xfId="0" applyNumberFormat="1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E710FF6B-F5D6-473A-B0D2-7EE06BEC16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wai.org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472584</xdr:colOff>
      <xdr:row>2</xdr:row>
      <xdr:rowOff>16803</xdr:rowOff>
    </xdr:to>
    <xdr:pic>
      <xdr:nvPicPr>
        <xdr:cNvPr id="4" name="Picture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F774F-C03D-47D9-97F2-B51DB68B9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3390467" cy="804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360293</xdr:colOff>
      <xdr:row>0</xdr:row>
      <xdr:rowOff>0</xdr:rowOff>
    </xdr:from>
    <xdr:to>
      <xdr:col>23</xdr:col>
      <xdr:colOff>674344</xdr:colOff>
      <xdr:row>1</xdr:row>
      <xdr:rowOff>288456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EB7219F-0767-4580-8BCC-9EC23EEF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0643" y="0"/>
          <a:ext cx="2706343" cy="700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uidance/expenses-rates-for-employees-travelling-outside-the-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C07D-371D-4F88-B2FB-42583E7B25FB}">
  <dimension ref="A1:R170"/>
  <sheetViews>
    <sheetView tabSelected="1" topLeftCell="B161" zoomScale="60" zoomScaleNormal="60" workbookViewId="0">
      <selection activeCell="R93" sqref="R93"/>
    </sheetView>
  </sheetViews>
  <sheetFormatPr defaultColWidth="8.78515625" defaultRowHeight="16" x14ac:dyDescent="0.4"/>
  <cols>
    <col min="1" max="1" width="1.42578125" customWidth="1"/>
    <col min="2" max="2" width="34.42578125" style="15" customWidth="1"/>
    <col min="3" max="3" width="9.5703125" style="15" customWidth="1"/>
    <col min="4" max="4" width="6.2109375" style="15" customWidth="1"/>
    <col min="5" max="5" width="9.2109375" style="15" customWidth="1"/>
    <col min="6" max="6" width="7.42578125" style="15" customWidth="1"/>
    <col min="7" max="7" width="17.2109375" style="15" customWidth="1"/>
    <col min="8" max="8" width="24.78515625" style="15" customWidth="1"/>
    <col min="9" max="9" width="49.78515625" style="15" customWidth="1"/>
    <col min="10" max="10" width="22.78515625" style="15" customWidth="1"/>
    <col min="11" max="11" width="26.5703125" style="15" customWidth="1"/>
    <col min="12" max="12" width="3.78515625" style="19" customWidth="1"/>
    <col min="13" max="13" width="1.42578125" customWidth="1"/>
    <col min="14" max="14" width="39.42578125" hidden="1" customWidth="1"/>
    <col min="15" max="15" width="7.2109375" hidden="1" customWidth="1"/>
    <col min="16" max="16" width="40.2109375" hidden="1" customWidth="1"/>
    <col min="17" max="17" width="0" hidden="1" customWidth="1"/>
  </cols>
  <sheetData>
    <row r="1" spans="1:18" ht="31.5" customHeight="1" x14ac:dyDescent="0.7">
      <c r="E1" s="253" t="s">
        <v>77</v>
      </c>
      <c r="F1" s="253"/>
      <c r="G1" s="253"/>
      <c r="H1" s="253"/>
      <c r="I1" s="253"/>
      <c r="J1" s="253"/>
      <c r="K1" s="253"/>
      <c r="L1" s="16"/>
      <c r="M1" s="16"/>
      <c r="N1" s="16"/>
      <c r="P1" s="16"/>
    </row>
    <row r="2" spans="1:18" ht="31" x14ac:dyDescent="0.7">
      <c r="E2" s="253"/>
      <c r="F2" s="253"/>
      <c r="G2" s="253"/>
      <c r="H2" s="253"/>
      <c r="I2" s="253"/>
      <c r="J2" s="253"/>
      <c r="K2" s="253"/>
      <c r="L2" s="16"/>
      <c r="M2" s="16"/>
      <c r="N2" s="16"/>
      <c r="P2" s="16"/>
    </row>
    <row r="3" spans="1:18" ht="31" x14ac:dyDescent="0.7">
      <c r="B3" s="17"/>
      <c r="C3" s="17"/>
      <c r="D3" s="17"/>
      <c r="E3" s="16"/>
      <c r="F3" s="16"/>
      <c r="G3" s="16"/>
      <c r="H3" s="16"/>
      <c r="I3" s="16"/>
      <c r="J3" s="16"/>
      <c r="K3"/>
      <c r="L3" s="18"/>
    </row>
    <row r="4" spans="1:18" ht="31" x14ac:dyDescent="0.7">
      <c r="E4" s="16"/>
      <c r="F4" s="16"/>
      <c r="G4" s="16"/>
      <c r="H4" s="16"/>
      <c r="I4" s="16"/>
      <c r="J4" s="16"/>
      <c r="K4" s="16"/>
      <c r="R4" s="15"/>
    </row>
    <row r="5" spans="1:18" ht="31" x14ac:dyDescent="0.7">
      <c r="B5" s="17"/>
      <c r="C5" s="17"/>
      <c r="D5" s="17"/>
      <c r="E5" s="20"/>
      <c r="F5" s="20"/>
      <c r="G5" s="20"/>
      <c r="H5" s="20"/>
      <c r="I5" s="20"/>
      <c r="J5" s="20"/>
      <c r="K5" s="20"/>
      <c r="L5" s="18"/>
    </row>
    <row r="6" spans="1:18" ht="21" x14ac:dyDescent="0.4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5"/>
      <c r="O6" s="21"/>
      <c r="P6" s="23"/>
      <c r="Q6" s="21"/>
    </row>
    <row r="7" spans="1:18" x14ac:dyDescent="0.4">
      <c r="B7" s="26"/>
      <c r="C7" s="27"/>
      <c r="D7" s="27"/>
      <c r="E7" s="27"/>
      <c r="F7" s="27"/>
      <c r="G7" s="27"/>
      <c r="H7" s="27"/>
      <c r="I7" s="27"/>
      <c r="J7" s="28"/>
      <c r="K7" s="29"/>
      <c r="L7" s="30"/>
      <c r="N7" s="31"/>
      <c r="P7" s="32" t="s">
        <v>0</v>
      </c>
    </row>
    <row r="8" spans="1:18" ht="23.5" x14ac:dyDescent="0.55000000000000004">
      <c r="B8" s="254" t="s">
        <v>7</v>
      </c>
      <c r="C8" s="255"/>
      <c r="D8" s="258"/>
      <c r="E8" s="259"/>
      <c r="F8" s="259"/>
      <c r="G8" s="259"/>
      <c r="H8" s="259"/>
      <c r="I8" s="259"/>
      <c r="J8" s="259"/>
      <c r="K8" s="259"/>
      <c r="L8" s="259"/>
      <c r="M8" s="259"/>
      <c r="N8" s="260"/>
      <c r="P8" s="33"/>
    </row>
    <row r="9" spans="1:18" ht="18.5" x14ac:dyDescent="0.45">
      <c r="B9" s="34"/>
      <c r="C9" s="35"/>
      <c r="D9" s="35"/>
      <c r="E9" s="35"/>
      <c r="F9" s="35"/>
      <c r="G9" s="35"/>
      <c r="H9" s="35"/>
      <c r="I9" s="35"/>
      <c r="J9" s="35"/>
      <c r="K9" s="29"/>
      <c r="N9" s="36"/>
      <c r="P9" s="37"/>
    </row>
    <row r="10" spans="1:18" ht="28.5" customHeight="1" x14ac:dyDescent="0.45">
      <c r="B10" s="256" t="s">
        <v>9</v>
      </c>
      <c r="C10" s="257"/>
      <c r="D10" s="257"/>
      <c r="E10" s="257"/>
      <c r="F10" s="257"/>
      <c r="G10" s="258" t="s">
        <v>8</v>
      </c>
      <c r="H10" s="259"/>
      <c r="I10" s="259"/>
      <c r="J10" s="260"/>
      <c r="K10" s="29"/>
      <c r="N10" s="36"/>
      <c r="P10" s="38"/>
    </row>
    <row r="11" spans="1:18" ht="18.5" x14ac:dyDescent="0.45">
      <c r="B11" s="34"/>
      <c r="C11" s="35"/>
      <c r="D11" s="35"/>
      <c r="E11" s="35"/>
      <c r="F11" s="35"/>
      <c r="G11" s="35"/>
      <c r="H11" s="35"/>
      <c r="I11" s="35"/>
      <c r="J11" s="35"/>
      <c r="K11" s="29"/>
      <c r="N11" s="36"/>
      <c r="P11" s="38"/>
    </row>
    <row r="12" spans="1:18" ht="35.25" customHeight="1" x14ac:dyDescent="0.45">
      <c r="B12" s="193" t="s">
        <v>10</v>
      </c>
      <c r="C12" s="194"/>
      <c r="D12" s="194"/>
      <c r="E12" s="194"/>
      <c r="F12" s="194"/>
      <c r="G12" s="195">
        <f>K114</f>
        <v>0</v>
      </c>
      <c r="H12" s="196"/>
      <c r="I12" s="196"/>
      <c r="J12" s="197"/>
      <c r="K12" s="39"/>
      <c r="N12" s="36"/>
      <c r="P12" s="38"/>
    </row>
    <row r="13" spans="1:18" x14ac:dyDescent="0.4">
      <c r="B13" s="40"/>
      <c r="C13" s="41"/>
      <c r="D13" s="41"/>
      <c r="E13" s="41"/>
      <c r="F13" s="42"/>
      <c r="G13" s="43"/>
      <c r="H13" s="43"/>
      <c r="I13" s="43"/>
      <c r="J13" s="44"/>
      <c r="K13" s="45"/>
      <c r="L13" s="46"/>
      <c r="M13" s="47"/>
      <c r="N13" s="48"/>
      <c r="P13" s="38"/>
    </row>
    <row r="14" spans="1:18" ht="16.5" thickBot="1" x14ac:dyDescent="0.45">
      <c r="B14" s="49"/>
      <c r="C14" s="49"/>
      <c r="D14" s="49"/>
      <c r="E14" s="49"/>
      <c r="F14" s="50"/>
      <c r="G14" s="51"/>
      <c r="H14" s="51"/>
      <c r="I14" s="51"/>
      <c r="J14" s="29"/>
      <c r="K14" s="39"/>
      <c r="P14" s="52"/>
    </row>
    <row r="15" spans="1:18" ht="19" thickBot="1" x14ac:dyDescent="0.5">
      <c r="B15" s="181" t="s">
        <v>1</v>
      </c>
      <c r="C15" s="182"/>
      <c r="D15" s="182"/>
      <c r="E15" s="182"/>
      <c r="F15" s="183"/>
      <c r="G15" s="184" t="e">
        <f>#REF!</f>
        <v>#REF!</v>
      </c>
      <c r="H15" s="185"/>
      <c r="I15" s="185"/>
      <c r="J15" s="185"/>
      <c r="K15" s="185"/>
      <c r="L15" s="186"/>
      <c r="N15" s="53" t="s">
        <v>1</v>
      </c>
      <c r="P15" s="54" t="s">
        <v>2</v>
      </c>
    </row>
    <row r="16" spans="1:18" ht="48.5" thickBot="1" x14ac:dyDescent="0.45">
      <c r="N16" s="177" t="s">
        <v>14</v>
      </c>
    </row>
    <row r="17" spans="2:16" ht="144" customHeight="1" thickBot="1" x14ac:dyDescent="0.45">
      <c r="B17" s="187" t="s">
        <v>78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9"/>
      <c r="P17" s="55" t="s">
        <v>92</v>
      </c>
    </row>
    <row r="18" spans="2:16" ht="21.75" customHeight="1" thickBot="1" x14ac:dyDescent="0.45">
      <c r="B18" s="190" t="s">
        <v>11</v>
      </c>
      <c r="C18" s="191"/>
      <c r="D18" s="191"/>
      <c r="E18" s="191"/>
      <c r="F18" s="191"/>
      <c r="G18" s="191"/>
      <c r="H18" s="191"/>
      <c r="I18" s="192"/>
      <c r="J18" s="56">
        <f>SUM(J25,J31,J37,J42,J45,J48,J53,J59,J66,J70,J74,J78,J84)</f>
        <v>0</v>
      </c>
      <c r="K18" s="57"/>
      <c r="L18" s="58"/>
      <c r="N18" s="59"/>
    </row>
    <row r="19" spans="2:16" ht="21.5" thickBot="1" x14ac:dyDescent="0.45">
      <c r="B19" s="60"/>
      <c r="C19" s="61"/>
      <c r="D19" s="61"/>
      <c r="E19" s="61"/>
      <c r="F19" s="61"/>
      <c r="G19" s="61"/>
      <c r="H19" s="62"/>
      <c r="I19" s="62"/>
      <c r="J19" s="63"/>
      <c r="K19" s="60"/>
      <c r="L19" s="64"/>
      <c r="N19" s="65"/>
    </row>
    <row r="20" spans="2:16" ht="35.65" customHeight="1" thickBot="1" x14ac:dyDescent="0.45">
      <c r="B20" s="142" t="s">
        <v>12</v>
      </c>
      <c r="C20" s="143"/>
      <c r="D20" s="143"/>
      <c r="E20" s="143"/>
      <c r="F20" s="143"/>
      <c r="G20" s="143"/>
      <c r="H20" s="144"/>
      <c r="I20" s="141" t="s">
        <v>18</v>
      </c>
      <c r="J20" s="66" t="s">
        <v>13</v>
      </c>
      <c r="K20" s="67" t="s">
        <v>17</v>
      </c>
      <c r="L20" s="68">
        <f>IF(J25&gt;0,IF(H20="Dewiswch",1,0),0)</f>
        <v>0</v>
      </c>
      <c r="N20" s="69" t="s">
        <v>13</v>
      </c>
      <c r="P20" s="55" t="s">
        <v>15</v>
      </c>
    </row>
    <row r="21" spans="2:16" ht="18.5" x14ac:dyDescent="0.4">
      <c r="B21" s="198"/>
      <c r="C21" s="199"/>
      <c r="D21" s="199"/>
      <c r="E21" s="199"/>
      <c r="F21" s="199"/>
      <c r="G21" s="199"/>
      <c r="H21" s="199"/>
      <c r="I21" s="140"/>
      <c r="J21" s="2">
        <v>0</v>
      </c>
      <c r="K21" s="1" t="s">
        <v>15</v>
      </c>
      <c r="L21" s="68">
        <f>IF(J21&gt;0,IF(K21="Dewiswch",1,IF(B21="",1,0)),0)</f>
        <v>0</v>
      </c>
      <c r="N21" s="9">
        <v>0</v>
      </c>
      <c r="P21" s="55" t="s">
        <v>93</v>
      </c>
    </row>
    <row r="22" spans="2:16" ht="18.5" x14ac:dyDescent="0.4">
      <c r="B22" s="200"/>
      <c r="C22" s="201"/>
      <c r="D22" s="201"/>
      <c r="E22" s="201"/>
      <c r="F22" s="201"/>
      <c r="G22" s="201"/>
      <c r="H22" s="201"/>
      <c r="I22" s="140"/>
      <c r="J22" s="2">
        <v>0</v>
      </c>
      <c r="K22" s="1" t="s">
        <v>15</v>
      </c>
      <c r="L22" s="68">
        <f>IF(J22&gt;0,IF(K22="Dewiswch",1,IF(B22="",1,0)),0)</f>
        <v>0</v>
      </c>
      <c r="N22" s="9">
        <v>0</v>
      </c>
      <c r="P22" s="55" t="s">
        <v>94</v>
      </c>
    </row>
    <row r="23" spans="2:16" ht="18.5" x14ac:dyDescent="0.4">
      <c r="B23" s="200"/>
      <c r="C23" s="201"/>
      <c r="D23" s="201"/>
      <c r="E23" s="201"/>
      <c r="F23" s="201"/>
      <c r="G23" s="201"/>
      <c r="H23" s="201"/>
      <c r="I23" s="140"/>
      <c r="J23" s="2">
        <v>0</v>
      </c>
      <c r="K23" s="1" t="s">
        <v>15</v>
      </c>
      <c r="L23" s="68">
        <f>IF(J23&gt;0,IF(K23="Dewiswch",1,IF(B23="",1,0)),0)</f>
        <v>0</v>
      </c>
      <c r="N23" s="9">
        <v>0</v>
      </c>
      <c r="P23" s="55" t="s">
        <v>3</v>
      </c>
    </row>
    <row r="24" spans="2:16" ht="18.5" x14ac:dyDescent="0.4">
      <c r="B24" s="200"/>
      <c r="C24" s="201"/>
      <c r="D24" s="201"/>
      <c r="E24" s="201"/>
      <c r="F24" s="201"/>
      <c r="G24" s="201"/>
      <c r="H24" s="201"/>
      <c r="I24" s="140"/>
      <c r="J24" s="2">
        <v>0</v>
      </c>
      <c r="K24" s="1" t="s">
        <v>15</v>
      </c>
      <c r="L24" s="68">
        <f>IF(J24&gt;0,IF(K24="Dewiswch",1,IF(B24="",1,0)),0)</f>
        <v>0</v>
      </c>
      <c r="N24" s="9">
        <v>0</v>
      </c>
      <c r="P24" s="55" t="s">
        <v>95</v>
      </c>
    </row>
    <row r="25" spans="2:16" ht="16.899999999999999" customHeight="1" thickBot="1" x14ac:dyDescent="0.45">
      <c r="B25" s="205" t="s">
        <v>22</v>
      </c>
      <c r="C25" s="206"/>
      <c r="D25" s="206"/>
      <c r="E25" s="206"/>
      <c r="F25" s="206"/>
      <c r="G25" s="206"/>
      <c r="H25" s="206"/>
      <c r="I25" s="207"/>
      <c r="J25" s="71">
        <f>SUM(J21:J24)+SUMIF($B$87:$B$106,#REF!,$J$87:$J$106)</f>
        <v>0</v>
      </c>
      <c r="K25" s="72"/>
      <c r="L25" s="68"/>
      <c r="N25" s="73">
        <f>SUM(N21:N24)+SUMIF($B$87:$B$106,#REF!,$N$87:$N$106)</f>
        <v>0</v>
      </c>
      <c r="P25" s="55" t="s">
        <v>96</v>
      </c>
    </row>
    <row r="26" spans="2:16" ht="34.15" customHeight="1" x14ac:dyDescent="0.45">
      <c r="B26" s="208" t="s">
        <v>21</v>
      </c>
      <c r="C26" s="209"/>
      <c r="D26" s="209"/>
      <c r="E26" s="209"/>
      <c r="F26" s="209"/>
      <c r="G26" s="209"/>
      <c r="H26" s="209"/>
      <c r="I26" s="210"/>
      <c r="J26" s="75" t="s">
        <v>13</v>
      </c>
      <c r="K26" s="67" t="s">
        <v>16</v>
      </c>
      <c r="L26" s="68"/>
      <c r="N26" s="69" t="s">
        <v>13</v>
      </c>
    </row>
    <row r="27" spans="2:16" ht="18.5" x14ac:dyDescent="0.4">
      <c r="B27" s="202"/>
      <c r="C27" s="203"/>
      <c r="D27" s="203"/>
      <c r="E27" s="203"/>
      <c r="F27" s="203"/>
      <c r="G27" s="203"/>
      <c r="H27" s="203"/>
      <c r="I27" s="204"/>
      <c r="J27" s="2">
        <v>0</v>
      </c>
      <c r="K27" s="1" t="s">
        <v>15</v>
      </c>
      <c r="L27" s="68">
        <f>IF(J27&gt;0,IF(K27="Dewiswch",1,IF(B27="",1,0)),0)</f>
        <v>0</v>
      </c>
      <c r="N27" s="9">
        <v>20</v>
      </c>
    </row>
    <row r="28" spans="2:16" ht="18.5" x14ac:dyDescent="0.4">
      <c r="B28" s="202"/>
      <c r="C28" s="203"/>
      <c r="D28" s="203"/>
      <c r="E28" s="203"/>
      <c r="F28" s="203"/>
      <c r="G28" s="203"/>
      <c r="H28" s="203"/>
      <c r="I28" s="204"/>
      <c r="J28" s="2">
        <v>0</v>
      </c>
      <c r="K28" s="1" t="s">
        <v>15</v>
      </c>
      <c r="L28" s="68">
        <f>IF(J28&gt;0,IF(K28="Dewiswch",1,IF(B28="",1,0)),0)</f>
        <v>0</v>
      </c>
      <c r="N28" s="9">
        <v>60</v>
      </c>
      <c r="P28" s="55" t="s">
        <v>15</v>
      </c>
    </row>
    <row r="29" spans="2:16" ht="18.5" x14ac:dyDescent="0.4">
      <c r="B29" s="202"/>
      <c r="C29" s="203"/>
      <c r="D29" s="203"/>
      <c r="E29" s="203"/>
      <c r="F29" s="203"/>
      <c r="G29" s="203"/>
      <c r="H29" s="203"/>
      <c r="I29" s="204"/>
      <c r="J29" s="2">
        <v>0</v>
      </c>
      <c r="K29" s="1" t="s">
        <v>15</v>
      </c>
      <c r="L29" s="68">
        <f>IF(J29&gt;0,IF(K29="Dewiswch",1,IF(B29="",1,0)),0)</f>
        <v>0</v>
      </c>
      <c r="N29" s="9">
        <v>0</v>
      </c>
      <c r="P29" s="76" t="s">
        <v>53</v>
      </c>
    </row>
    <row r="30" spans="2:16" ht="18.5" x14ac:dyDescent="0.4">
      <c r="B30" s="202"/>
      <c r="C30" s="203"/>
      <c r="D30" s="203"/>
      <c r="E30" s="203"/>
      <c r="F30" s="203"/>
      <c r="G30" s="203"/>
      <c r="H30" s="203"/>
      <c r="I30" s="204"/>
      <c r="J30" s="2">
        <v>0</v>
      </c>
      <c r="K30" s="1" t="s">
        <v>15</v>
      </c>
      <c r="L30" s="68">
        <f>IF(J30&gt;0,IF(K30="Dewiswch",1,IF(B30="",1,0)),0)</f>
        <v>0</v>
      </c>
      <c r="N30" s="9">
        <v>0</v>
      </c>
      <c r="P30" s="76" t="s">
        <v>54</v>
      </c>
    </row>
    <row r="31" spans="2:16" ht="19.5" customHeight="1" thickBot="1" x14ac:dyDescent="0.45">
      <c r="B31" s="205" t="s">
        <v>24</v>
      </c>
      <c r="C31" s="206"/>
      <c r="D31" s="206"/>
      <c r="E31" s="206"/>
      <c r="F31" s="206"/>
      <c r="G31" s="206"/>
      <c r="H31" s="206"/>
      <c r="I31" s="207"/>
      <c r="J31" s="71">
        <f>SUM(J27:J30)+SUMIF($B$87:$B$106,#REF!,$J$87:$J$106)</f>
        <v>0</v>
      </c>
      <c r="K31" s="72"/>
      <c r="L31" s="68"/>
      <c r="N31" s="73">
        <f>SUM(N27:N30)+SUMIF($B$87:$B$106,#REF!,$N$87:$N$106)</f>
        <v>80</v>
      </c>
      <c r="P31" s="77" t="s">
        <v>57</v>
      </c>
    </row>
    <row r="32" spans="2:16" ht="34.5" customHeight="1" x14ac:dyDescent="0.45">
      <c r="B32" s="208" t="s">
        <v>25</v>
      </c>
      <c r="C32" s="209"/>
      <c r="D32" s="209"/>
      <c r="E32" s="209"/>
      <c r="F32" s="209"/>
      <c r="G32" s="209"/>
      <c r="H32" s="209"/>
      <c r="I32" s="210"/>
      <c r="J32" s="75" t="s">
        <v>13</v>
      </c>
      <c r="K32" s="67" t="s">
        <v>16</v>
      </c>
      <c r="L32" s="68"/>
      <c r="N32" s="69" t="s">
        <v>13</v>
      </c>
      <c r="P32" s="77" t="s">
        <v>58</v>
      </c>
    </row>
    <row r="33" spans="2:16" ht="18.5" x14ac:dyDescent="0.4">
      <c r="B33" s="202"/>
      <c r="C33" s="203"/>
      <c r="D33" s="203"/>
      <c r="E33" s="203"/>
      <c r="F33" s="203"/>
      <c r="G33" s="203"/>
      <c r="H33" s="203"/>
      <c r="I33" s="204"/>
      <c r="J33" s="2">
        <v>0</v>
      </c>
      <c r="K33" s="1" t="s">
        <v>15</v>
      </c>
      <c r="L33" s="68">
        <f>IF(J33&gt;0,IF(K33="Dewiswch",1,IF(B33="",1,0)),0)</f>
        <v>0</v>
      </c>
      <c r="N33" s="9">
        <v>0</v>
      </c>
      <c r="P33" s="77" t="s">
        <v>88</v>
      </c>
    </row>
    <row r="34" spans="2:16" ht="18.5" x14ac:dyDescent="0.4">
      <c r="B34" s="202"/>
      <c r="C34" s="203"/>
      <c r="D34" s="203"/>
      <c r="E34" s="203"/>
      <c r="F34" s="203"/>
      <c r="G34" s="203"/>
      <c r="H34" s="203"/>
      <c r="I34" s="204"/>
      <c r="J34" s="2">
        <v>0</v>
      </c>
      <c r="K34" s="1" t="s">
        <v>15</v>
      </c>
      <c r="L34" s="68">
        <f>IF(J34&gt;0,IF(K34="Dewiswch",1,IF(B34="",1,0)),0)</f>
        <v>0</v>
      </c>
      <c r="N34" s="9">
        <v>0</v>
      </c>
      <c r="P34" s="55" t="s">
        <v>89</v>
      </c>
    </row>
    <row r="35" spans="2:16" ht="18.5" x14ac:dyDescent="0.4">
      <c r="B35" s="202"/>
      <c r="C35" s="203"/>
      <c r="D35" s="203"/>
      <c r="E35" s="203"/>
      <c r="F35" s="203"/>
      <c r="G35" s="203"/>
      <c r="H35" s="203"/>
      <c r="I35" s="204"/>
      <c r="J35" s="2">
        <v>0</v>
      </c>
      <c r="K35" s="1" t="s">
        <v>15</v>
      </c>
      <c r="L35" s="68">
        <f>IF(J35&gt;0,IF(K35="Dewiswch",1,IF(B35="",1,0)),0)</f>
        <v>0</v>
      </c>
      <c r="N35" s="9">
        <v>0</v>
      </c>
      <c r="P35" s="55" t="s">
        <v>90</v>
      </c>
    </row>
    <row r="36" spans="2:16" ht="18.5" x14ac:dyDescent="0.4">
      <c r="B36" s="202"/>
      <c r="C36" s="203"/>
      <c r="D36" s="203"/>
      <c r="E36" s="203"/>
      <c r="F36" s="203"/>
      <c r="G36" s="203"/>
      <c r="H36" s="203"/>
      <c r="I36" s="204"/>
      <c r="J36" s="2">
        <v>0</v>
      </c>
      <c r="K36" s="1" t="s">
        <v>15</v>
      </c>
      <c r="L36" s="68">
        <f>IF(J36&gt;0,IF(K36="Dewiswch",1,IF(B36="",1,0)),0)</f>
        <v>0</v>
      </c>
      <c r="N36" s="9">
        <v>0</v>
      </c>
      <c r="P36" s="55" t="s">
        <v>91</v>
      </c>
    </row>
    <row r="37" spans="2:16" ht="19.5" customHeight="1" thickBot="1" x14ac:dyDescent="0.45">
      <c r="B37" s="205" t="s">
        <v>26</v>
      </c>
      <c r="C37" s="206"/>
      <c r="D37" s="206"/>
      <c r="E37" s="206"/>
      <c r="F37" s="206"/>
      <c r="G37" s="206"/>
      <c r="H37" s="206"/>
      <c r="I37" s="207"/>
      <c r="J37" s="71">
        <f>SUM(J33:J36)+SUMIF($B$87:$B$106,#REF!,$J$87:$J$106)</f>
        <v>0</v>
      </c>
      <c r="K37" s="72"/>
      <c r="L37" s="68"/>
      <c r="N37" s="73">
        <f>SUM(N33:N36)+SUMIF($B$87:$B$106,#REF!,$N$87:$N$106)</f>
        <v>0</v>
      </c>
    </row>
    <row r="38" spans="2:16" ht="33.4" customHeight="1" x14ac:dyDescent="0.45">
      <c r="B38" s="208" t="s">
        <v>20</v>
      </c>
      <c r="C38" s="209"/>
      <c r="D38" s="209"/>
      <c r="E38" s="209"/>
      <c r="F38" s="209"/>
      <c r="G38" s="209"/>
      <c r="H38" s="209"/>
      <c r="I38" s="210"/>
      <c r="J38" s="66" t="s">
        <v>13</v>
      </c>
      <c r="K38" s="67" t="s">
        <v>16</v>
      </c>
      <c r="L38" s="68"/>
      <c r="N38" s="69" t="s">
        <v>13</v>
      </c>
    </row>
    <row r="39" spans="2:16" ht="18.5" x14ac:dyDescent="0.4">
      <c r="B39" s="211"/>
      <c r="C39" s="212"/>
      <c r="D39" s="212"/>
      <c r="E39" s="212"/>
      <c r="F39" s="212"/>
      <c r="G39" s="212"/>
      <c r="H39" s="212"/>
      <c r="I39" s="213"/>
      <c r="J39" s="2">
        <v>0</v>
      </c>
      <c r="K39" s="1" t="s">
        <v>15</v>
      </c>
      <c r="L39" s="68">
        <f>IF(J39&gt;0,IF(K39="Dewiswch",1,IF(B39="",1,0)),0)</f>
        <v>0</v>
      </c>
      <c r="N39" s="9">
        <v>700</v>
      </c>
    </row>
    <row r="40" spans="2:16" ht="18.5" x14ac:dyDescent="0.4">
      <c r="B40" s="211"/>
      <c r="C40" s="212"/>
      <c r="D40" s="212"/>
      <c r="E40" s="212"/>
      <c r="F40" s="212"/>
      <c r="G40" s="212"/>
      <c r="H40" s="212"/>
      <c r="I40" s="213"/>
      <c r="J40" s="2">
        <v>0</v>
      </c>
      <c r="K40" s="1" t="s">
        <v>15</v>
      </c>
      <c r="L40" s="68">
        <f>IF(J40&gt;0,IF(K40="Dewiswch",1,IF(B40="",1,0)),0)</f>
        <v>0</v>
      </c>
      <c r="N40" s="9">
        <v>0</v>
      </c>
    </row>
    <row r="41" spans="2:16" ht="18.5" x14ac:dyDescent="0.4">
      <c r="B41" s="211"/>
      <c r="C41" s="212"/>
      <c r="D41" s="212"/>
      <c r="E41" s="212"/>
      <c r="F41" s="212"/>
      <c r="G41" s="212"/>
      <c r="H41" s="212"/>
      <c r="I41" s="213"/>
      <c r="J41" s="2">
        <v>0</v>
      </c>
      <c r="K41" s="1" t="s">
        <v>15</v>
      </c>
      <c r="L41" s="68">
        <f>IF(J41&gt;0,IF(K41="Dewiswch",1,IF(B41="",1,0)),0)</f>
        <v>0</v>
      </c>
      <c r="N41" s="9">
        <v>0</v>
      </c>
    </row>
    <row r="42" spans="2:16" ht="19.5" customHeight="1" thickBot="1" x14ac:dyDescent="0.45">
      <c r="B42" s="205" t="s">
        <v>79</v>
      </c>
      <c r="C42" s="206"/>
      <c r="D42" s="206"/>
      <c r="E42" s="206"/>
      <c r="F42" s="206"/>
      <c r="G42" s="206"/>
      <c r="H42" s="206"/>
      <c r="I42" s="207"/>
      <c r="J42" s="71">
        <f>SUM(J39:J41)+SUMIF($B$87:$B$106,#REF!,$J$87:$J$106)</f>
        <v>0</v>
      </c>
      <c r="K42" s="72"/>
      <c r="L42" s="68"/>
      <c r="N42" s="73">
        <f>SUM(N39:N41)+SUMIF($B$87:$B$106,#REF!,$N$87:$N$106)</f>
        <v>700</v>
      </c>
    </row>
    <row r="43" spans="2:16" ht="34.15" customHeight="1" x14ac:dyDescent="0.45">
      <c r="B43" s="273" t="s">
        <v>27</v>
      </c>
      <c r="C43" s="274"/>
      <c r="D43" s="274"/>
      <c r="E43" s="274"/>
      <c r="F43" s="274"/>
      <c r="G43" s="274"/>
      <c r="H43" s="78" t="s">
        <v>5</v>
      </c>
      <c r="I43" s="74"/>
      <c r="J43" s="75" t="s">
        <v>13</v>
      </c>
      <c r="K43" s="67" t="s">
        <v>16</v>
      </c>
      <c r="L43" s="68"/>
      <c r="N43" s="69" t="s">
        <v>13</v>
      </c>
    </row>
    <row r="44" spans="2:16" ht="18.5" x14ac:dyDescent="0.4">
      <c r="B44" s="211"/>
      <c r="C44" s="212"/>
      <c r="D44" s="212"/>
      <c r="E44" s="212"/>
      <c r="F44" s="212"/>
      <c r="G44" s="212"/>
      <c r="H44" s="212"/>
      <c r="I44" s="213"/>
      <c r="J44" s="2">
        <v>0</v>
      </c>
      <c r="K44" s="1" t="s">
        <v>15</v>
      </c>
      <c r="L44" s="68">
        <f>IF(J44&gt;0,IF(K44="Dewiswch",1,IF(B44="",1,0)),0)</f>
        <v>0</v>
      </c>
      <c r="N44" s="9">
        <v>0</v>
      </c>
    </row>
    <row r="45" spans="2:16" ht="19.5" customHeight="1" thickBot="1" x14ac:dyDescent="0.45">
      <c r="B45" s="205" t="s">
        <v>28</v>
      </c>
      <c r="C45" s="206"/>
      <c r="D45" s="206"/>
      <c r="E45" s="206"/>
      <c r="F45" s="206"/>
      <c r="G45" s="206"/>
      <c r="H45" s="206"/>
      <c r="I45" s="207"/>
      <c r="J45" s="71">
        <f>SUM(J44:J44)+SUMIF($B$87:$B$106,#REF!,$J$87:$J$106)</f>
        <v>0</v>
      </c>
      <c r="K45" s="72"/>
      <c r="L45" s="68"/>
      <c r="N45" s="73">
        <f>SUM(N44:N44)+SUMIF($B$87:$B$106,#REF!,$N$87:$N$106)</f>
        <v>0</v>
      </c>
    </row>
    <row r="46" spans="2:16" ht="33.4" customHeight="1" x14ac:dyDescent="0.4">
      <c r="B46" s="275" t="s">
        <v>29</v>
      </c>
      <c r="C46" s="276"/>
      <c r="D46" s="276"/>
      <c r="E46" s="276"/>
      <c r="F46" s="276"/>
      <c r="G46" s="276"/>
      <c r="H46" s="276"/>
      <c r="I46" s="277"/>
      <c r="J46" s="75" t="s">
        <v>13</v>
      </c>
      <c r="K46" s="67" t="s">
        <v>16</v>
      </c>
      <c r="L46" s="68"/>
      <c r="N46" s="69" t="s">
        <v>13</v>
      </c>
    </row>
    <row r="47" spans="2:16" ht="18.5" x14ac:dyDescent="0.4">
      <c r="B47" s="200"/>
      <c r="C47" s="201"/>
      <c r="D47" s="201"/>
      <c r="E47" s="201"/>
      <c r="F47" s="201"/>
      <c r="G47" s="201"/>
      <c r="H47" s="201"/>
      <c r="I47" s="226"/>
      <c r="J47" s="2">
        <v>0</v>
      </c>
      <c r="K47" s="1" t="s">
        <v>15</v>
      </c>
      <c r="L47" s="68">
        <f>IF(J47&gt;0,IF(K47="Dewiswch",1,IF(B47="",1,0)),0)</f>
        <v>0</v>
      </c>
      <c r="N47" s="9">
        <v>0</v>
      </c>
    </row>
    <row r="48" spans="2:16" ht="19.5" customHeight="1" thickBot="1" x14ac:dyDescent="0.45">
      <c r="B48" s="70"/>
      <c r="C48" s="206" t="s">
        <v>31</v>
      </c>
      <c r="D48" s="206"/>
      <c r="E48" s="206"/>
      <c r="F48" s="206"/>
      <c r="G48" s="206"/>
      <c r="H48" s="206"/>
      <c r="I48" s="207"/>
      <c r="J48" s="71">
        <f>SUM(J47:J47)+SUMIF($B$87:$B$106,#REF!,$J$87:$J$106)</f>
        <v>0</v>
      </c>
      <c r="K48" s="72"/>
      <c r="L48" s="68"/>
      <c r="N48" s="73">
        <f>SUM(N47:N47)+SUMIF($B$87:$B$106,#REF!,$N$87:$N$106)</f>
        <v>0</v>
      </c>
    </row>
    <row r="49" spans="2:14" ht="33.4" customHeight="1" x14ac:dyDescent="0.45">
      <c r="B49" s="208" t="s">
        <v>30</v>
      </c>
      <c r="C49" s="209"/>
      <c r="D49" s="209"/>
      <c r="E49" s="209"/>
      <c r="F49" s="209"/>
      <c r="G49" s="209"/>
      <c r="H49" s="209"/>
      <c r="I49" s="210"/>
      <c r="J49" s="75" t="s">
        <v>13</v>
      </c>
      <c r="K49" s="67" t="s">
        <v>16</v>
      </c>
      <c r="L49" s="68"/>
      <c r="N49" s="69" t="s">
        <v>13</v>
      </c>
    </row>
    <row r="50" spans="2:14" ht="18.5" x14ac:dyDescent="0.4">
      <c r="B50" s="202"/>
      <c r="C50" s="203"/>
      <c r="D50" s="203"/>
      <c r="E50" s="203"/>
      <c r="F50" s="203"/>
      <c r="G50" s="203"/>
      <c r="H50" s="203"/>
      <c r="I50" s="204"/>
      <c r="J50" s="2">
        <v>0</v>
      </c>
      <c r="K50" s="1" t="s">
        <v>15</v>
      </c>
      <c r="L50" s="68">
        <f>IF(J50&gt;0,IF(K50="Dewiswch",1,IF(B50="",1,0)),0)</f>
        <v>0</v>
      </c>
      <c r="N50" s="9">
        <v>0</v>
      </c>
    </row>
    <row r="51" spans="2:14" ht="18.5" x14ac:dyDescent="0.4">
      <c r="B51" s="202"/>
      <c r="C51" s="203"/>
      <c r="D51" s="203"/>
      <c r="E51" s="203"/>
      <c r="F51" s="203"/>
      <c r="G51" s="203"/>
      <c r="H51" s="203"/>
      <c r="I51" s="204"/>
      <c r="J51" s="2">
        <v>0</v>
      </c>
      <c r="K51" s="1" t="s">
        <v>15</v>
      </c>
      <c r="L51" s="68">
        <f>IF(J51&gt;0,IF(K51="Dewiswch",1,IF(B51="",1,0)),0)</f>
        <v>0</v>
      </c>
      <c r="N51" s="9">
        <v>0</v>
      </c>
    </row>
    <row r="52" spans="2:14" ht="18.5" x14ac:dyDescent="0.4">
      <c r="B52" s="202"/>
      <c r="C52" s="203"/>
      <c r="D52" s="203"/>
      <c r="E52" s="203"/>
      <c r="F52" s="203"/>
      <c r="G52" s="203"/>
      <c r="H52" s="203"/>
      <c r="I52" s="204"/>
      <c r="J52" s="2">
        <v>0</v>
      </c>
      <c r="K52" s="1" t="s">
        <v>15</v>
      </c>
      <c r="L52" s="68">
        <f>IF(J52&gt;0,IF(K52="Dewiswch",1,IF(B52="",1,0)),0)</f>
        <v>0</v>
      </c>
      <c r="N52" s="9">
        <v>0</v>
      </c>
    </row>
    <row r="53" spans="2:14" ht="19.5" customHeight="1" thickBot="1" x14ac:dyDescent="0.45">
      <c r="B53" s="79"/>
      <c r="C53" s="206" t="s">
        <v>32</v>
      </c>
      <c r="D53" s="206"/>
      <c r="E53" s="206"/>
      <c r="F53" s="206"/>
      <c r="G53" s="206"/>
      <c r="H53" s="206"/>
      <c r="I53" s="207"/>
      <c r="J53" s="71">
        <f>SUM(J50:J52)+SUMIF($B$87:$B$106,#REF!,$J$87:$J$106)</f>
        <v>0</v>
      </c>
      <c r="K53" s="72"/>
      <c r="L53" s="68"/>
      <c r="N53" s="73">
        <f>SUM(N50:N52)+SUMIF($B$87:$B$106,#REF!,$N$87:$N$106)</f>
        <v>0</v>
      </c>
    </row>
    <row r="54" spans="2:14" ht="33.4" customHeight="1" x14ac:dyDescent="0.45">
      <c r="B54" s="208" t="s">
        <v>33</v>
      </c>
      <c r="C54" s="209"/>
      <c r="D54" s="209"/>
      <c r="E54" s="209"/>
      <c r="F54" s="209"/>
      <c r="G54" s="209"/>
      <c r="H54" s="209"/>
      <c r="I54" s="210"/>
      <c r="J54" s="75" t="s">
        <v>13</v>
      </c>
      <c r="K54" s="67" t="s">
        <v>16</v>
      </c>
      <c r="L54" s="68"/>
      <c r="N54" s="69" t="s">
        <v>13</v>
      </c>
    </row>
    <row r="55" spans="2:14" ht="21.4" customHeight="1" x14ac:dyDescent="0.4">
      <c r="B55" s="202" t="s">
        <v>80</v>
      </c>
      <c r="C55" s="203"/>
      <c r="D55" s="203"/>
      <c r="E55" s="203"/>
      <c r="F55" s="203"/>
      <c r="G55" s="203"/>
      <c r="H55" s="203"/>
      <c r="I55" s="204"/>
      <c r="J55" s="2">
        <v>0</v>
      </c>
      <c r="K55" s="1" t="s">
        <v>15</v>
      </c>
      <c r="L55" s="68">
        <f>IF(J55&gt;0,IF(K55="Dewiswch",1,IF(B55="",1,0)),0)</f>
        <v>0</v>
      </c>
      <c r="N55" s="9">
        <v>0</v>
      </c>
    </row>
    <row r="56" spans="2:14" ht="18.5" x14ac:dyDescent="0.4">
      <c r="B56" s="202"/>
      <c r="C56" s="203"/>
      <c r="D56" s="203"/>
      <c r="E56" s="203"/>
      <c r="F56" s="203"/>
      <c r="G56" s="203"/>
      <c r="H56" s="203"/>
      <c r="I56" s="204"/>
      <c r="J56" s="2">
        <v>0</v>
      </c>
      <c r="K56" s="1" t="s">
        <v>15</v>
      </c>
      <c r="L56" s="68">
        <f>IF(J56&gt;0,IF(K56="Dewiswch",1,IF(B56="",1,0)),0)</f>
        <v>0</v>
      </c>
      <c r="N56" s="9">
        <v>0</v>
      </c>
    </row>
    <row r="57" spans="2:14" ht="18.5" x14ac:dyDescent="0.4">
      <c r="B57" s="202"/>
      <c r="C57" s="203"/>
      <c r="D57" s="203"/>
      <c r="E57" s="203"/>
      <c r="F57" s="203"/>
      <c r="G57" s="203"/>
      <c r="H57" s="203"/>
      <c r="I57" s="204"/>
      <c r="J57" s="2">
        <v>0</v>
      </c>
      <c r="K57" s="1" t="s">
        <v>15</v>
      </c>
      <c r="L57" s="68">
        <f>IF(J57&gt;0,IF(K57="Dewiswch",1,IF(B57="",1,0)),0)</f>
        <v>0</v>
      </c>
      <c r="N57" s="9">
        <v>0</v>
      </c>
    </row>
    <row r="58" spans="2:14" ht="18.5" x14ac:dyDescent="0.4">
      <c r="B58" s="202"/>
      <c r="C58" s="203"/>
      <c r="D58" s="203"/>
      <c r="E58" s="203"/>
      <c r="F58" s="203"/>
      <c r="G58" s="203"/>
      <c r="H58" s="203"/>
      <c r="I58" s="204"/>
      <c r="J58" s="2">
        <v>0</v>
      </c>
      <c r="K58" s="1" t="s">
        <v>15</v>
      </c>
      <c r="L58" s="68">
        <f>IF(J58&gt;0,IF(K58="Dewiswch",1,IF(B58="",1,0)),0)</f>
        <v>0</v>
      </c>
      <c r="N58" s="9">
        <v>0</v>
      </c>
    </row>
    <row r="59" spans="2:14" ht="19.5" customHeight="1" thickBot="1" x14ac:dyDescent="0.45">
      <c r="B59" s="205" t="s">
        <v>34</v>
      </c>
      <c r="C59" s="206"/>
      <c r="D59" s="206"/>
      <c r="E59" s="206"/>
      <c r="F59" s="206"/>
      <c r="G59" s="206"/>
      <c r="H59" s="206"/>
      <c r="I59" s="207"/>
      <c r="J59" s="71">
        <f>SUM(J55:J58)+SUMIF($B$87:$B$106,#REF!,$J$87:$J$106)</f>
        <v>0</v>
      </c>
      <c r="K59" s="72"/>
      <c r="L59" s="68"/>
      <c r="N59" s="73">
        <f>SUM(N55:N58)+SUMIF($B$87:$B$106,#REF!,$N$87:$N$106)</f>
        <v>0</v>
      </c>
    </row>
    <row r="60" spans="2:14" ht="33.4" customHeight="1" x14ac:dyDescent="0.45">
      <c r="B60" s="208" t="s">
        <v>35</v>
      </c>
      <c r="C60" s="209"/>
      <c r="D60" s="209"/>
      <c r="E60" s="209"/>
      <c r="F60" s="209"/>
      <c r="G60" s="209"/>
      <c r="H60" s="209"/>
      <c r="I60" s="210"/>
      <c r="J60" s="75" t="s">
        <v>13</v>
      </c>
      <c r="K60" s="67" t="s">
        <v>16</v>
      </c>
      <c r="L60" s="68"/>
      <c r="N60" s="69" t="s">
        <v>13</v>
      </c>
    </row>
    <row r="61" spans="2:14" ht="18.5" x14ac:dyDescent="0.4">
      <c r="B61" s="211"/>
      <c r="C61" s="212"/>
      <c r="D61" s="212"/>
      <c r="E61" s="212"/>
      <c r="F61" s="212"/>
      <c r="G61" s="212"/>
      <c r="H61" s="212"/>
      <c r="I61" s="213"/>
      <c r="J61" s="2">
        <v>0</v>
      </c>
      <c r="K61" s="1" t="s">
        <v>15</v>
      </c>
      <c r="L61" s="68">
        <f>IF(J61&gt;0,IF(K61="Dewiswch",1,IF(B61="",1,0)),0)</f>
        <v>0</v>
      </c>
      <c r="N61" s="9">
        <v>0</v>
      </c>
    </row>
    <row r="62" spans="2:14" ht="18.5" x14ac:dyDescent="0.4">
      <c r="B62" s="211"/>
      <c r="C62" s="212"/>
      <c r="D62" s="212"/>
      <c r="E62" s="212"/>
      <c r="F62" s="212"/>
      <c r="G62" s="212"/>
      <c r="H62" s="212"/>
      <c r="I62" s="213"/>
      <c r="J62" s="2">
        <v>0</v>
      </c>
      <c r="K62" s="1" t="s">
        <v>15</v>
      </c>
      <c r="L62" s="68">
        <f>IF(J62&gt;0,IF(K62="Dewiswch",1,IF(B62="",1,0)),0)</f>
        <v>0</v>
      </c>
      <c r="N62" s="9">
        <v>0</v>
      </c>
    </row>
    <row r="63" spans="2:14" ht="18.5" x14ac:dyDescent="0.4">
      <c r="B63" s="211"/>
      <c r="C63" s="212"/>
      <c r="D63" s="212"/>
      <c r="E63" s="212"/>
      <c r="F63" s="212"/>
      <c r="G63" s="212"/>
      <c r="H63" s="212"/>
      <c r="I63" s="213"/>
      <c r="J63" s="2">
        <v>0</v>
      </c>
      <c r="K63" s="1" t="s">
        <v>4</v>
      </c>
      <c r="L63" s="68">
        <f>IF(J63&gt;0,IF(K63="Dewiswch",1,IF(B63="",1,0)),0)</f>
        <v>0</v>
      </c>
      <c r="N63" s="9">
        <v>0</v>
      </c>
    </row>
    <row r="64" spans="2:14" ht="18.5" x14ac:dyDescent="0.4">
      <c r="B64" s="211"/>
      <c r="C64" s="212"/>
      <c r="D64" s="212"/>
      <c r="E64" s="212"/>
      <c r="F64" s="212"/>
      <c r="G64" s="212"/>
      <c r="H64" s="212"/>
      <c r="I64" s="213"/>
      <c r="J64" s="2">
        <v>0</v>
      </c>
      <c r="K64" s="1" t="s">
        <v>15</v>
      </c>
      <c r="L64" s="68">
        <f>IF(J64&gt;0,IF(K64="Dewiswch",1,IF(B64="",1,0)),0)</f>
        <v>0</v>
      </c>
      <c r="N64" s="9">
        <v>0</v>
      </c>
    </row>
    <row r="65" spans="1:17" ht="18.5" x14ac:dyDescent="0.4">
      <c r="B65" s="211"/>
      <c r="C65" s="212"/>
      <c r="D65" s="212"/>
      <c r="E65" s="212"/>
      <c r="F65" s="212"/>
      <c r="G65" s="212"/>
      <c r="H65" s="212"/>
      <c r="I65" s="213"/>
      <c r="J65" s="2">
        <v>0</v>
      </c>
      <c r="K65" s="1" t="s">
        <v>15</v>
      </c>
      <c r="L65" s="68">
        <f>IF(J65&gt;0,IF(K65="Dewiswch",1,IF(B65="",1,0)),0)</f>
        <v>0</v>
      </c>
      <c r="N65" s="9">
        <v>0</v>
      </c>
    </row>
    <row r="66" spans="1:17" ht="19.5" customHeight="1" thickBot="1" x14ac:dyDescent="0.45">
      <c r="B66" s="205" t="s">
        <v>36</v>
      </c>
      <c r="C66" s="206"/>
      <c r="D66" s="206"/>
      <c r="E66" s="206"/>
      <c r="F66" s="206"/>
      <c r="G66" s="206"/>
      <c r="H66" s="206"/>
      <c r="I66" s="207"/>
      <c r="J66" s="71">
        <f>SUM(J61:J65)+SUMIF($B$87:$B$106,#REF!,$J$87:$J$106)</f>
        <v>0</v>
      </c>
      <c r="K66" s="72"/>
      <c r="L66" s="68"/>
      <c r="N66" s="73">
        <f>SUM(N61:N65)+SUMIF($B$87:$B$106,#REF!,$N$87:$N$106)</f>
        <v>0</v>
      </c>
    </row>
    <row r="67" spans="1:17" ht="34.15" customHeight="1" x14ac:dyDescent="0.45">
      <c r="B67" s="208" t="s">
        <v>37</v>
      </c>
      <c r="C67" s="209"/>
      <c r="D67" s="209"/>
      <c r="E67" s="209"/>
      <c r="F67" s="209"/>
      <c r="G67" s="209"/>
      <c r="H67" s="209"/>
      <c r="I67" s="210"/>
      <c r="J67" s="75" t="s">
        <v>13</v>
      </c>
      <c r="K67" s="67" t="s">
        <v>16</v>
      </c>
      <c r="L67" s="68"/>
      <c r="N67" s="69" t="s">
        <v>13</v>
      </c>
    </row>
    <row r="68" spans="1:17" ht="18.5" x14ac:dyDescent="0.4">
      <c r="B68" s="211"/>
      <c r="C68" s="212"/>
      <c r="D68" s="212"/>
      <c r="E68" s="212"/>
      <c r="F68" s="212"/>
      <c r="G68" s="212"/>
      <c r="H68" s="212"/>
      <c r="I68" s="213"/>
      <c r="J68" s="2">
        <v>0</v>
      </c>
      <c r="K68" s="1" t="s">
        <v>15</v>
      </c>
      <c r="L68" s="68">
        <f>IF(J68&gt;0,IF(K68="Dewiswch",1,IF(B68="",1,0)),0)</f>
        <v>0</v>
      </c>
      <c r="N68" s="9">
        <v>0</v>
      </c>
    </row>
    <row r="69" spans="1:17" ht="18.5" x14ac:dyDescent="0.4">
      <c r="B69" s="211"/>
      <c r="C69" s="212"/>
      <c r="D69" s="212"/>
      <c r="E69" s="212"/>
      <c r="F69" s="212"/>
      <c r="G69" s="212"/>
      <c r="H69" s="212"/>
      <c r="I69" s="213"/>
      <c r="J69" s="2">
        <v>0</v>
      </c>
      <c r="K69" s="1" t="s">
        <v>15</v>
      </c>
      <c r="L69" s="68">
        <f>IF(J69&gt;0,IF(K69="Dewiswch",1,IF(B69="",1,0)),0)</f>
        <v>0</v>
      </c>
      <c r="N69" s="9">
        <v>0</v>
      </c>
    </row>
    <row r="70" spans="1:17" ht="19.5" customHeight="1" thickBot="1" x14ac:dyDescent="0.45">
      <c r="B70" s="205" t="s">
        <v>38</v>
      </c>
      <c r="C70" s="206"/>
      <c r="D70" s="206"/>
      <c r="E70" s="206"/>
      <c r="F70" s="206"/>
      <c r="G70" s="206"/>
      <c r="H70" s="206"/>
      <c r="I70" s="207"/>
      <c r="J70" s="71">
        <f>SUM(J68:J69)+SUMIF($B$87:$B$106,#REF!,$J$87:$J$106)</f>
        <v>0</v>
      </c>
      <c r="K70" s="80"/>
      <c r="L70" s="68"/>
      <c r="N70" s="73">
        <f>SUM(N68:N69)+SUMIF($B$87:$B$106,#REF!,$N$87:$N$106)</f>
        <v>0</v>
      </c>
    </row>
    <row r="71" spans="1:17" ht="33.4" customHeight="1" x14ac:dyDescent="0.45">
      <c r="B71" s="208" t="s">
        <v>39</v>
      </c>
      <c r="C71" s="209"/>
      <c r="D71" s="209"/>
      <c r="E71" s="209"/>
      <c r="F71" s="209"/>
      <c r="G71" s="209"/>
      <c r="H71" s="209"/>
      <c r="I71" s="210"/>
      <c r="J71" s="75" t="s">
        <v>13</v>
      </c>
      <c r="K71" s="81" t="s">
        <v>16</v>
      </c>
      <c r="L71" s="68"/>
      <c r="N71" s="69" t="s">
        <v>13</v>
      </c>
    </row>
    <row r="72" spans="1:17" ht="18.5" x14ac:dyDescent="0.4">
      <c r="B72" s="211"/>
      <c r="C72" s="212"/>
      <c r="D72" s="212"/>
      <c r="E72" s="212"/>
      <c r="F72" s="212"/>
      <c r="G72" s="212"/>
      <c r="H72" s="212"/>
      <c r="I72" s="213"/>
      <c r="J72" s="3">
        <v>0</v>
      </c>
      <c r="K72" s="1" t="s">
        <v>15</v>
      </c>
      <c r="L72" s="68">
        <f>IF(J72&gt;0,IF(K72="Dewiswch",1,IF(B72="",1,0)),0)</f>
        <v>0</v>
      </c>
      <c r="N72" s="9">
        <v>0</v>
      </c>
    </row>
    <row r="73" spans="1:17" ht="18.5" x14ac:dyDescent="0.4">
      <c r="B73" s="211"/>
      <c r="C73" s="212"/>
      <c r="D73" s="212"/>
      <c r="E73" s="212"/>
      <c r="F73" s="212"/>
      <c r="G73" s="212"/>
      <c r="H73" s="212"/>
      <c r="I73" s="213"/>
      <c r="J73" s="3">
        <v>0</v>
      </c>
      <c r="K73" s="1" t="s">
        <v>15</v>
      </c>
      <c r="L73" s="68">
        <f>IF(J73&gt;0,IF(K73="Dewiswch",1,IF(B73="",1,0)),0)</f>
        <v>0</v>
      </c>
      <c r="N73" s="9">
        <v>0</v>
      </c>
    </row>
    <row r="74" spans="1:17" ht="19.5" customHeight="1" thickBot="1" x14ac:dyDescent="0.45">
      <c r="B74" s="205" t="s">
        <v>23</v>
      </c>
      <c r="C74" s="206"/>
      <c r="D74" s="206"/>
      <c r="E74" s="206"/>
      <c r="F74" s="206"/>
      <c r="G74" s="206"/>
      <c r="H74" s="206"/>
      <c r="I74" s="207"/>
      <c r="J74" s="82">
        <f>SUM(J72:J73)+SUMIF($B$87:$B$106,#REF!,$J$87:$J$106)</f>
        <v>0</v>
      </c>
      <c r="K74" s="83"/>
      <c r="L74" s="68"/>
      <c r="N74" s="73">
        <f>SUM(N72:N73)+SUMIF($B$87:$B$106,#REF!,$N$87:$N$106)</f>
        <v>0</v>
      </c>
    </row>
    <row r="75" spans="1:17" ht="33.4" customHeight="1" x14ac:dyDescent="0.45">
      <c r="B75" s="208" t="s">
        <v>40</v>
      </c>
      <c r="C75" s="209"/>
      <c r="D75" s="209"/>
      <c r="E75" s="209"/>
      <c r="F75" s="209"/>
      <c r="G75" s="209"/>
      <c r="H75" s="209"/>
      <c r="I75" s="210"/>
      <c r="J75" s="75" t="s">
        <v>13</v>
      </c>
      <c r="K75" s="81" t="s">
        <v>16</v>
      </c>
      <c r="L75" s="68"/>
      <c r="N75" s="69" t="s">
        <v>13</v>
      </c>
    </row>
    <row r="76" spans="1:17" ht="18.5" x14ac:dyDescent="0.4">
      <c r="B76" s="211"/>
      <c r="C76" s="212"/>
      <c r="D76" s="212"/>
      <c r="E76" s="212"/>
      <c r="F76" s="212"/>
      <c r="G76" s="212"/>
      <c r="H76" s="212"/>
      <c r="I76" s="213"/>
      <c r="J76" s="3">
        <v>0</v>
      </c>
      <c r="K76" s="1" t="s">
        <v>15</v>
      </c>
      <c r="L76" s="68">
        <f>IF(J76&gt;0,IF(K76="Dewiswch",1,IF(B76="",1,0)),0)</f>
        <v>0</v>
      </c>
      <c r="N76" s="9">
        <v>0</v>
      </c>
    </row>
    <row r="77" spans="1:17" ht="18.5" x14ac:dyDescent="0.4">
      <c r="B77" s="211"/>
      <c r="C77" s="212"/>
      <c r="D77" s="212"/>
      <c r="E77" s="212"/>
      <c r="F77" s="212"/>
      <c r="G77" s="212"/>
      <c r="H77" s="212"/>
      <c r="I77" s="213"/>
      <c r="J77" s="3">
        <v>0</v>
      </c>
      <c r="K77" s="1" t="s">
        <v>15</v>
      </c>
      <c r="L77" s="68">
        <f>IF(J77&gt;0,IF(K77="Dewiswch",1,IF(B77="",1,0)),0)</f>
        <v>0</v>
      </c>
      <c r="N77" s="9">
        <v>0</v>
      </c>
    </row>
    <row r="78" spans="1:17" ht="19.5" customHeight="1" thickBot="1" x14ac:dyDescent="0.45">
      <c r="B78" s="205" t="s">
        <v>81</v>
      </c>
      <c r="C78" s="206"/>
      <c r="D78" s="206"/>
      <c r="E78" s="206"/>
      <c r="F78" s="206"/>
      <c r="G78" s="206"/>
      <c r="H78" s="206"/>
      <c r="I78" s="207"/>
      <c r="J78" s="82">
        <f>SUM(J76:J77)+SUMIF($B$87:$B$106,#REF!,$J$87:$J$106)</f>
        <v>0</v>
      </c>
      <c r="K78" s="83"/>
      <c r="L78" s="68"/>
      <c r="N78" s="73">
        <f>SUM(N76:N77)+SUMIF($B$87:$B$106,#REF!,$N$87:$N$106)</f>
        <v>0</v>
      </c>
    </row>
    <row r="79" spans="1:17" ht="33.4" customHeight="1" x14ac:dyDescent="0.45">
      <c r="A79" s="15"/>
      <c r="B79" s="208" t="s">
        <v>41</v>
      </c>
      <c r="C79" s="209"/>
      <c r="D79" s="209"/>
      <c r="E79" s="209"/>
      <c r="F79" s="209"/>
      <c r="G79" s="209"/>
      <c r="H79" s="209"/>
      <c r="I79" s="210"/>
      <c r="J79" s="75" t="s">
        <v>13</v>
      </c>
      <c r="K79" s="81" t="s">
        <v>16</v>
      </c>
      <c r="L79" s="84"/>
      <c r="M79" s="15"/>
      <c r="N79" s="69" t="s">
        <v>13</v>
      </c>
      <c r="O79" s="15"/>
      <c r="P79" s="15"/>
      <c r="Q79" s="15"/>
    </row>
    <row r="80" spans="1:17" ht="18.5" x14ac:dyDescent="0.4">
      <c r="B80" s="211"/>
      <c r="C80" s="212"/>
      <c r="D80" s="212"/>
      <c r="E80" s="212"/>
      <c r="F80" s="212"/>
      <c r="G80" s="212"/>
      <c r="H80" s="212"/>
      <c r="I80" s="213"/>
      <c r="J80" s="3">
        <v>0</v>
      </c>
      <c r="K80" s="1" t="s">
        <v>15</v>
      </c>
      <c r="L80" s="68">
        <f>IF(J80&gt;0,IF(K80="Dewiswch",1,IF(B80="",1,0)),0)</f>
        <v>0</v>
      </c>
      <c r="N80" s="11">
        <v>0</v>
      </c>
    </row>
    <row r="81" spans="2:16" ht="18.5" x14ac:dyDescent="0.4">
      <c r="B81" s="211"/>
      <c r="C81" s="212"/>
      <c r="D81" s="212"/>
      <c r="E81" s="212"/>
      <c r="F81" s="212"/>
      <c r="G81" s="212"/>
      <c r="H81" s="212"/>
      <c r="I81" s="213"/>
      <c r="J81" s="3">
        <v>0</v>
      </c>
      <c r="K81" s="1" t="s">
        <v>15</v>
      </c>
      <c r="L81" s="68">
        <f>IF(J81&gt;0,IF(K81="Dewiswch",1,IF(B81="",1,0)),0)</f>
        <v>0</v>
      </c>
      <c r="N81" s="9">
        <v>0</v>
      </c>
    </row>
    <row r="82" spans="2:16" ht="18.5" x14ac:dyDescent="0.4">
      <c r="B82" s="211"/>
      <c r="C82" s="212"/>
      <c r="D82" s="212"/>
      <c r="E82" s="212"/>
      <c r="F82" s="212"/>
      <c r="G82" s="212"/>
      <c r="H82" s="212"/>
      <c r="I82" s="213"/>
      <c r="J82" s="3">
        <v>0</v>
      </c>
      <c r="K82" s="1" t="s">
        <v>15</v>
      </c>
      <c r="L82" s="68">
        <f>IF(J82&gt;0,IF(K82="Dewiswch",1,IF(B82="",1,0)),0)</f>
        <v>0</v>
      </c>
      <c r="N82" s="9">
        <v>0</v>
      </c>
    </row>
    <row r="83" spans="2:16" ht="18.5" x14ac:dyDescent="0.4">
      <c r="B83" s="211"/>
      <c r="C83" s="212"/>
      <c r="D83" s="212"/>
      <c r="E83" s="212"/>
      <c r="F83" s="212"/>
      <c r="G83" s="212"/>
      <c r="H83" s="212"/>
      <c r="I83" s="213"/>
      <c r="J83" s="3">
        <v>0</v>
      </c>
      <c r="K83" s="1" t="s">
        <v>15</v>
      </c>
      <c r="L83" s="68">
        <f>IF(J83&gt;0,IF(K83="Dewiswch",1,IF(B83="",1,0)),0)</f>
        <v>0</v>
      </c>
      <c r="N83" s="9">
        <v>0</v>
      </c>
    </row>
    <row r="84" spans="2:16" ht="19.5" customHeight="1" thickBot="1" x14ac:dyDescent="0.45">
      <c r="B84" s="205" t="s">
        <v>42</v>
      </c>
      <c r="C84" s="206"/>
      <c r="D84" s="206"/>
      <c r="E84" s="206"/>
      <c r="F84" s="206"/>
      <c r="G84" s="206"/>
      <c r="H84" s="206"/>
      <c r="I84" s="207"/>
      <c r="J84" s="82">
        <f>SUM(J80:J83)+SUMIF($B$87:$B$106,#REF!,$J$87:$J$106)</f>
        <v>0</v>
      </c>
      <c r="K84" s="83"/>
      <c r="L84" s="68"/>
      <c r="N84" s="73">
        <f>SUM(N80:N83)+SUMIF($B$87:$B$106,#REF!,$N$87:$N$106)</f>
        <v>0</v>
      </c>
    </row>
    <row r="85" spans="2:16" ht="16.5" thickBot="1" x14ac:dyDescent="0.45">
      <c r="B85" s="281"/>
      <c r="C85" s="281"/>
      <c r="D85" s="281"/>
      <c r="E85" s="281"/>
      <c r="F85" s="281"/>
      <c r="G85" s="281"/>
      <c r="H85" s="281"/>
      <c r="I85" s="281"/>
      <c r="J85" s="85"/>
      <c r="K85" s="86"/>
      <c r="L85" s="68"/>
      <c r="N85" s="65"/>
      <c r="P85" s="87" t="s">
        <v>15</v>
      </c>
    </row>
    <row r="86" spans="2:16" ht="57" customHeight="1" thickBot="1" x14ac:dyDescent="0.45">
      <c r="B86" s="88" t="s">
        <v>43</v>
      </c>
      <c r="C86" s="282" t="s">
        <v>44</v>
      </c>
      <c r="D86" s="283"/>
      <c r="E86" s="283"/>
      <c r="F86" s="283"/>
      <c r="G86" s="283"/>
      <c r="H86" s="283"/>
      <c r="I86" s="283"/>
      <c r="J86" s="89" t="s">
        <v>13</v>
      </c>
      <c r="K86" s="90" t="s">
        <v>16</v>
      </c>
      <c r="L86" s="91">
        <f>IF(J86&gt;0,IF(K86="Dewiswch",1,0),0)</f>
        <v>0</v>
      </c>
      <c r="N86" s="69" t="s">
        <v>13</v>
      </c>
      <c r="P86" s="77" t="s">
        <v>63</v>
      </c>
    </row>
    <row r="87" spans="2:16" ht="18.5" x14ac:dyDescent="0.4">
      <c r="B87" s="4" t="s">
        <v>15</v>
      </c>
      <c r="C87" s="278"/>
      <c r="D87" s="279"/>
      <c r="E87" s="279"/>
      <c r="F87" s="279"/>
      <c r="G87" s="279"/>
      <c r="H87" s="279"/>
      <c r="I87" s="280"/>
      <c r="J87" s="5">
        <v>0</v>
      </c>
      <c r="K87" s="1" t="s">
        <v>15</v>
      </c>
      <c r="L87" s="68">
        <f t="shared" ref="L87:L106" si="0">IF(J87&gt;0,IF(K87="Dewiswch",1,IF(B87="Dewiswch",1,IF(C87="",1,0))),0)</f>
        <v>0</v>
      </c>
      <c r="N87" s="12">
        <v>0</v>
      </c>
      <c r="P87" s="76" t="s">
        <v>21</v>
      </c>
    </row>
    <row r="88" spans="2:16" ht="18.5" x14ac:dyDescent="0.4">
      <c r="B88" s="6" t="s">
        <v>15</v>
      </c>
      <c r="C88" s="225"/>
      <c r="D88" s="201"/>
      <c r="E88" s="201"/>
      <c r="F88" s="201"/>
      <c r="G88" s="201"/>
      <c r="H88" s="201"/>
      <c r="I88" s="226"/>
      <c r="J88" s="7">
        <v>0</v>
      </c>
      <c r="K88" s="1" t="s">
        <v>15</v>
      </c>
      <c r="L88" s="68">
        <f t="shared" si="0"/>
        <v>0</v>
      </c>
      <c r="N88" s="13">
        <v>0</v>
      </c>
      <c r="P88" s="77" t="s">
        <v>25</v>
      </c>
    </row>
    <row r="89" spans="2:16" ht="18.5" x14ac:dyDescent="0.4">
      <c r="B89" s="6" t="s">
        <v>15</v>
      </c>
      <c r="C89" s="225"/>
      <c r="D89" s="201"/>
      <c r="E89" s="201"/>
      <c r="F89" s="201"/>
      <c r="G89" s="201"/>
      <c r="H89" s="201"/>
      <c r="I89" s="226"/>
      <c r="J89" s="7">
        <v>0</v>
      </c>
      <c r="K89" s="1" t="s">
        <v>15</v>
      </c>
      <c r="L89" s="68">
        <f t="shared" si="0"/>
        <v>0</v>
      </c>
      <c r="N89" s="13">
        <v>0</v>
      </c>
      <c r="P89" s="77" t="s">
        <v>20</v>
      </c>
    </row>
    <row r="90" spans="2:16" ht="18.5" x14ac:dyDescent="0.4">
      <c r="B90" s="6" t="s">
        <v>15</v>
      </c>
      <c r="C90" s="225"/>
      <c r="D90" s="201"/>
      <c r="E90" s="201"/>
      <c r="F90" s="201"/>
      <c r="G90" s="201"/>
      <c r="H90" s="201"/>
      <c r="I90" s="226"/>
      <c r="J90" s="7">
        <v>0</v>
      </c>
      <c r="K90" s="1" t="s">
        <v>15</v>
      </c>
      <c r="L90" s="68">
        <f t="shared" si="0"/>
        <v>0</v>
      </c>
      <c r="N90" s="13">
        <v>0</v>
      </c>
      <c r="P90" s="77" t="s">
        <v>64</v>
      </c>
    </row>
    <row r="91" spans="2:16" ht="18.5" x14ac:dyDescent="0.4">
      <c r="B91" s="6" t="s">
        <v>15</v>
      </c>
      <c r="C91" s="225"/>
      <c r="D91" s="201"/>
      <c r="E91" s="201"/>
      <c r="F91" s="201"/>
      <c r="G91" s="201"/>
      <c r="H91" s="201"/>
      <c r="I91" s="226"/>
      <c r="J91" s="7">
        <v>0</v>
      </c>
      <c r="K91" s="1" t="s">
        <v>15</v>
      </c>
      <c r="L91" s="68">
        <f t="shared" si="0"/>
        <v>0</v>
      </c>
      <c r="N91" s="13">
        <v>0</v>
      </c>
      <c r="P91" s="77" t="s">
        <v>85</v>
      </c>
    </row>
    <row r="92" spans="2:16" ht="18.5" x14ac:dyDescent="0.4">
      <c r="B92" s="6" t="s">
        <v>15</v>
      </c>
      <c r="C92" s="225"/>
      <c r="D92" s="201"/>
      <c r="E92" s="201"/>
      <c r="F92" s="201"/>
      <c r="G92" s="201"/>
      <c r="H92" s="201"/>
      <c r="I92" s="226"/>
      <c r="J92" s="7">
        <v>0</v>
      </c>
      <c r="K92" s="1" t="s">
        <v>15</v>
      </c>
      <c r="L92" s="68">
        <f t="shared" si="0"/>
        <v>0</v>
      </c>
      <c r="N92" s="13">
        <v>0</v>
      </c>
      <c r="P92" s="77" t="s">
        <v>30</v>
      </c>
    </row>
    <row r="93" spans="2:16" ht="18.5" x14ac:dyDescent="0.4">
      <c r="B93" s="6" t="s">
        <v>15</v>
      </c>
      <c r="C93" s="225"/>
      <c r="D93" s="201"/>
      <c r="E93" s="201"/>
      <c r="F93" s="201"/>
      <c r="G93" s="201"/>
      <c r="H93" s="201"/>
      <c r="I93" s="226"/>
      <c r="J93" s="7">
        <v>0</v>
      </c>
      <c r="K93" s="1" t="s">
        <v>15</v>
      </c>
      <c r="L93" s="68">
        <f t="shared" si="0"/>
        <v>0</v>
      </c>
      <c r="N93" s="13">
        <v>0</v>
      </c>
      <c r="P93" s="77" t="s">
        <v>33</v>
      </c>
    </row>
    <row r="94" spans="2:16" ht="18.5" x14ac:dyDescent="0.4">
      <c r="B94" s="6" t="s">
        <v>15</v>
      </c>
      <c r="C94" s="225"/>
      <c r="D94" s="201"/>
      <c r="E94" s="201"/>
      <c r="F94" s="201"/>
      <c r="G94" s="201"/>
      <c r="H94" s="201"/>
      <c r="I94" s="226"/>
      <c r="J94" s="7">
        <v>0</v>
      </c>
      <c r="K94" s="1" t="s">
        <v>15</v>
      </c>
      <c r="L94" s="68">
        <f t="shared" si="0"/>
        <v>0</v>
      </c>
      <c r="N94" s="13">
        <v>0</v>
      </c>
      <c r="P94" s="76" t="s">
        <v>35</v>
      </c>
    </row>
    <row r="95" spans="2:16" ht="18.5" x14ac:dyDescent="0.4">
      <c r="B95" s="6" t="s">
        <v>15</v>
      </c>
      <c r="C95" s="225"/>
      <c r="D95" s="201"/>
      <c r="E95" s="201"/>
      <c r="F95" s="201"/>
      <c r="G95" s="201"/>
      <c r="H95" s="201"/>
      <c r="I95" s="226"/>
      <c r="J95" s="7">
        <v>0</v>
      </c>
      <c r="K95" s="1" t="s">
        <v>15</v>
      </c>
      <c r="L95" s="68">
        <f t="shared" si="0"/>
        <v>0</v>
      </c>
      <c r="N95" s="13">
        <v>0</v>
      </c>
      <c r="P95" s="76" t="s">
        <v>65</v>
      </c>
    </row>
    <row r="96" spans="2:16" ht="18.5" x14ac:dyDescent="0.4">
      <c r="B96" s="6" t="s">
        <v>15</v>
      </c>
      <c r="C96" s="225"/>
      <c r="D96" s="201"/>
      <c r="E96" s="201"/>
      <c r="F96" s="201"/>
      <c r="G96" s="201"/>
      <c r="H96" s="201"/>
      <c r="I96" s="226"/>
      <c r="J96" s="7">
        <v>0</v>
      </c>
      <c r="K96" s="1" t="s">
        <v>15</v>
      </c>
      <c r="L96" s="68">
        <f t="shared" si="0"/>
        <v>0</v>
      </c>
      <c r="N96" s="13">
        <v>0</v>
      </c>
      <c r="P96" s="77" t="s">
        <v>66</v>
      </c>
    </row>
    <row r="97" spans="1:16" ht="18.5" x14ac:dyDescent="0.4">
      <c r="B97" s="6" t="s">
        <v>15</v>
      </c>
      <c r="C97" s="225"/>
      <c r="D97" s="201"/>
      <c r="E97" s="201"/>
      <c r="F97" s="201"/>
      <c r="G97" s="201"/>
      <c r="H97" s="201"/>
      <c r="I97" s="226"/>
      <c r="J97" s="7">
        <v>0</v>
      </c>
      <c r="K97" s="1" t="s">
        <v>15</v>
      </c>
      <c r="L97" s="68">
        <f t="shared" si="0"/>
        <v>0</v>
      </c>
      <c r="N97" s="13">
        <v>0</v>
      </c>
      <c r="P97" s="77" t="s">
        <v>40</v>
      </c>
    </row>
    <row r="98" spans="1:16" ht="18.5" x14ac:dyDescent="0.4">
      <c r="B98" s="6" t="s">
        <v>15</v>
      </c>
      <c r="C98" s="225"/>
      <c r="D98" s="201"/>
      <c r="E98" s="201"/>
      <c r="F98" s="201"/>
      <c r="G98" s="201"/>
      <c r="H98" s="201"/>
      <c r="I98" s="226"/>
      <c r="J98" s="7">
        <v>0</v>
      </c>
      <c r="K98" s="1" t="s">
        <v>15</v>
      </c>
      <c r="L98" s="68">
        <f t="shared" si="0"/>
        <v>0</v>
      </c>
      <c r="N98" s="13">
        <v>0</v>
      </c>
      <c r="P98" s="311" t="s">
        <v>67</v>
      </c>
    </row>
    <row r="99" spans="1:16" ht="18.5" x14ac:dyDescent="0.4">
      <c r="B99" s="6" t="s">
        <v>15</v>
      </c>
      <c r="C99" s="225"/>
      <c r="D99" s="201"/>
      <c r="E99" s="201"/>
      <c r="F99" s="201"/>
      <c r="G99" s="201"/>
      <c r="H99" s="201"/>
      <c r="I99" s="226"/>
      <c r="J99" s="7">
        <v>0</v>
      </c>
      <c r="K99" s="1" t="s">
        <v>15</v>
      </c>
      <c r="L99" s="68">
        <f t="shared" si="0"/>
        <v>0</v>
      </c>
      <c r="N99" s="13">
        <v>0</v>
      </c>
    </row>
    <row r="100" spans="1:16" ht="18.5" x14ac:dyDescent="0.4">
      <c r="B100" s="6" t="s">
        <v>15</v>
      </c>
      <c r="C100" s="225"/>
      <c r="D100" s="201"/>
      <c r="E100" s="201"/>
      <c r="F100" s="201"/>
      <c r="G100" s="201"/>
      <c r="H100" s="201"/>
      <c r="I100" s="226"/>
      <c r="J100" s="7">
        <v>0</v>
      </c>
      <c r="K100" s="1" t="s">
        <v>15</v>
      </c>
      <c r="L100" s="68">
        <f t="shared" si="0"/>
        <v>0</v>
      </c>
      <c r="N100" s="13">
        <v>0</v>
      </c>
    </row>
    <row r="101" spans="1:16" ht="18.5" x14ac:dyDescent="0.4">
      <c r="B101" s="6" t="s">
        <v>15</v>
      </c>
      <c r="C101" s="225"/>
      <c r="D101" s="201"/>
      <c r="E101" s="201"/>
      <c r="F101" s="201"/>
      <c r="G101" s="201"/>
      <c r="H101" s="201"/>
      <c r="I101" s="226"/>
      <c r="J101" s="7">
        <v>0</v>
      </c>
      <c r="K101" s="1" t="s">
        <v>15</v>
      </c>
      <c r="L101" s="68">
        <f t="shared" si="0"/>
        <v>0</v>
      </c>
      <c r="N101" s="13">
        <v>0</v>
      </c>
    </row>
    <row r="102" spans="1:16" ht="18.5" x14ac:dyDescent="0.4">
      <c r="B102" s="6" t="s">
        <v>15</v>
      </c>
      <c r="C102" s="225"/>
      <c r="D102" s="201"/>
      <c r="E102" s="201"/>
      <c r="F102" s="201"/>
      <c r="G102" s="201"/>
      <c r="H102" s="201"/>
      <c r="I102" s="226"/>
      <c r="J102" s="7">
        <v>0</v>
      </c>
      <c r="K102" s="1" t="s">
        <v>15</v>
      </c>
      <c r="L102" s="68">
        <f t="shared" si="0"/>
        <v>0</v>
      </c>
      <c r="N102" s="13">
        <v>0</v>
      </c>
    </row>
    <row r="103" spans="1:16" ht="18.5" x14ac:dyDescent="0.4">
      <c r="B103" s="6" t="s">
        <v>15</v>
      </c>
      <c r="C103" s="225"/>
      <c r="D103" s="201"/>
      <c r="E103" s="201"/>
      <c r="F103" s="201"/>
      <c r="G103" s="201"/>
      <c r="H103" s="201"/>
      <c r="I103" s="226"/>
      <c r="J103" s="7">
        <v>0</v>
      </c>
      <c r="K103" s="1" t="s">
        <v>15</v>
      </c>
      <c r="L103" s="68">
        <f t="shared" si="0"/>
        <v>0</v>
      </c>
      <c r="N103" s="13">
        <v>0</v>
      </c>
    </row>
    <row r="104" spans="1:16" ht="18.5" x14ac:dyDescent="0.4">
      <c r="B104" s="6" t="s">
        <v>15</v>
      </c>
      <c r="C104" s="225"/>
      <c r="D104" s="201"/>
      <c r="E104" s="201"/>
      <c r="F104" s="201"/>
      <c r="G104" s="201"/>
      <c r="H104" s="201"/>
      <c r="I104" s="226"/>
      <c r="J104" s="7">
        <v>0</v>
      </c>
      <c r="K104" s="1" t="s">
        <v>15</v>
      </c>
      <c r="L104" s="68">
        <f t="shared" si="0"/>
        <v>0</v>
      </c>
      <c r="N104" s="13">
        <v>0</v>
      </c>
    </row>
    <row r="105" spans="1:16" ht="18.5" x14ac:dyDescent="0.4">
      <c r="B105" s="6" t="s">
        <v>15</v>
      </c>
      <c r="C105" s="225"/>
      <c r="D105" s="201"/>
      <c r="E105" s="201"/>
      <c r="F105" s="201"/>
      <c r="G105" s="201"/>
      <c r="H105" s="201"/>
      <c r="I105" s="226"/>
      <c r="J105" s="7">
        <v>0</v>
      </c>
      <c r="K105" s="1" t="s">
        <v>15</v>
      </c>
      <c r="L105" s="68">
        <f t="shared" si="0"/>
        <v>0</v>
      </c>
      <c r="N105" s="13">
        <v>0</v>
      </c>
    </row>
    <row r="106" spans="1:16" ht="18.5" x14ac:dyDescent="0.4">
      <c r="B106" s="6" t="s">
        <v>15</v>
      </c>
      <c r="C106" s="225"/>
      <c r="D106" s="201"/>
      <c r="E106" s="201"/>
      <c r="F106" s="201"/>
      <c r="G106" s="201"/>
      <c r="H106" s="201"/>
      <c r="I106" s="226"/>
      <c r="J106" s="7">
        <v>0</v>
      </c>
      <c r="K106" s="1" t="s">
        <v>15</v>
      </c>
      <c r="L106" s="68">
        <f t="shared" si="0"/>
        <v>0</v>
      </c>
      <c r="N106" s="14">
        <v>0</v>
      </c>
    </row>
    <row r="107" spans="1:16" ht="18.5" x14ac:dyDescent="0.4">
      <c r="B107" s="92"/>
      <c r="C107" s="93"/>
      <c r="D107" s="93"/>
      <c r="E107" s="93"/>
      <c r="F107" s="93"/>
      <c r="G107" s="93"/>
      <c r="H107" s="93"/>
      <c r="I107" s="93"/>
      <c r="J107" s="94"/>
      <c r="K107" s="93"/>
      <c r="L107" s="95"/>
      <c r="N107" s="96"/>
    </row>
    <row r="108" spans="1:16" ht="61.9" customHeight="1" x14ac:dyDescent="0.4">
      <c r="B108" s="227" t="s">
        <v>82</v>
      </c>
      <c r="C108" s="228"/>
      <c r="D108" s="228"/>
      <c r="E108" s="228"/>
      <c r="F108" s="228"/>
      <c r="G108" s="228"/>
      <c r="H108" s="228"/>
      <c r="I108" s="228"/>
      <c r="J108" s="228"/>
      <c r="K108" s="228"/>
      <c r="L108" s="229"/>
      <c r="N108" s="180" t="s">
        <v>46</v>
      </c>
    </row>
    <row r="109" spans="1:16" x14ac:dyDescent="0.4">
      <c r="A109" s="36"/>
      <c r="B109" s="159"/>
      <c r="C109" s="145"/>
      <c r="D109" s="145"/>
      <c r="E109" s="145"/>
      <c r="F109" s="145"/>
      <c r="G109" s="145"/>
      <c r="H109" s="145"/>
      <c r="I109" s="145"/>
      <c r="J109" s="145"/>
      <c r="K109" s="159"/>
      <c r="L109" s="146"/>
      <c r="M109" s="32"/>
      <c r="N109" s="65"/>
    </row>
    <row r="110" spans="1:16" ht="18.5" x14ac:dyDescent="0.45">
      <c r="B110" s="160" t="s">
        <v>45</v>
      </c>
      <c r="C110" s="159"/>
      <c r="D110" s="159"/>
      <c r="E110" s="159"/>
      <c r="F110" s="159"/>
      <c r="G110" s="230">
        <f>K114</f>
        <v>0</v>
      </c>
      <c r="H110" s="231"/>
      <c r="I110" s="231"/>
      <c r="J110" s="232"/>
      <c r="K110" s="159"/>
      <c r="L110" s="147"/>
      <c r="N110" s="65"/>
      <c r="P110" s="38"/>
    </row>
    <row r="111" spans="1:16" x14ac:dyDescent="0.4">
      <c r="B111" s="159"/>
      <c r="C111" s="148"/>
      <c r="D111" s="148"/>
      <c r="E111" s="148"/>
      <c r="F111" s="149"/>
      <c r="G111" s="159"/>
      <c r="H111" s="159"/>
      <c r="I111" s="159"/>
      <c r="J111" s="150"/>
      <c r="K111" s="159"/>
      <c r="L111" s="151"/>
      <c r="N111" s="65"/>
      <c r="P111" s="38"/>
    </row>
    <row r="112" spans="1:16" ht="62.65" customHeight="1" x14ac:dyDescent="0.4">
      <c r="A112" s="98"/>
      <c r="B112" s="222" t="s">
        <v>83</v>
      </c>
      <c r="C112" s="223"/>
      <c r="D112" s="223"/>
      <c r="E112" s="223"/>
      <c r="F112" s="223"/>
      <c r="G112" s="223"/>
      <c r="H112" s="223"/>
      <c r="I112" s="223"/>
      <c r="J112" s="223"/>
      <c r="K112" s="223"/>
      <c r="L112" s="224"/>
      <c r="M112" s="98"/>
      <c r="N112" s="179" t="s">
        <v>47</v>
      </c>
      <c r="P112" s="98"/>
    </row>
    <row r="113" spans="1:16" x14ac:dyDescent="0.4">
      <c r="B113" s="154"/>
      <c r="C113" s="155"/>
      <c r="D113" s="155"/>
      <c r="E113" s="155"/>
      <c r="F113" s="155"/>
      <c r="G113" s="156"/>
      <c r="H113" s="156"/>
      <c r="I113" s="156"/>
      <c r="J113" s="156"/>
      <c r="K113" s="157"/>
      <c r="L113" s="158"/>
      <c r="N113" s="99"/>
    </row>
    <row r="114" spans="1:16" x14ac:dyDescent="0.4">
      <c r="B114" s="152" t="s">
        <v>53</v>
      </c>
      <c r="C114" s="153"/>
      <c r="D114" s="153"/>
      <c r="E114" s="153"/>
      <c r="F114" s="153"/>
      <c r="G114" s="214" t="s">
        <v>56</v>
      </c>
      <c r="H114" s="215"/>
      <c r="I114" s="215"/>
      <c r="J114" s="216"/>
      <c r="K114" s="217">
        <f>SUMIFS($J$21:$J$106,$K$21:$K$106,B114)</f>
        <v>0</v>
      </c>
      <c r="L114" s="218"/>
      <c r="N114" s="100">
        <f>SUMIFS($N$21:$N$106,$K$21:$K$106,F114)</f>
        <v>0</v>
      </c>
    </row>
    <row r="115" spans="1:16" x14ac:dyDescent="0.4">
      <c r="B115" s="219" t="s">
        <v>54</v>
      </c>
      <c r="C115" s="220"/>
      <c r="D115" s="220"/>
      <c r="E115" s="220"/>
      <c r="F115" s="220"/>
      <c r="G115" s="220"/>
      <c r="H115" s="220"/>
      <c r="I115" s="220"/>
      <c r="J115" s="221"/>
      <c r="K115" s="217">
        <f t="shared" ref="K115:K118" si="1">SUMIFS($J$21:$J$106,$K$21:$K$106,B115)</f>
        <v>0</v>
      </c>
      <c r="L115" s="218"/>
      <c r="N115" s="100">
        <f>SUMIFS($N$21:$N$106,$K$21:$K$106,F115)</f>
        <v>0</v>
      </c>
    </row>
    <row r="116" spans="1:16" x14ac:dyDescent="0.4">
      <c r="B116" s="284" t="s">
        <v>57</v>
      </c>
      <c r="C116" s="285"/>
      <c r="D116" s="285"/>
      <c r="E116" s="285"/>
      <c r="F116" s="285"/>
      <c r="G116" s="285"/>
      <c r="H116" s="285"/>
      <c r="I116" s="285"/>
      <c r="J116" s="286"/>
      <c r="K116" s="217">
        <f t="shared" si="1"/>
        <v>0</v>
      </c>
      <c r="L116" s="218"/>
      <c r="N116" s="100">
        <f>SUMIFS($N$21:$N$106,$K$21:$K$106,F116)</f>
        <v>0</v>
      </c>
    </row>
    <row r="117" spans="1:16" x14ac:dyDescent="0.4">
      <c r="B117" s="284" t="s">
        <v>58</v>
      </c>
      <c r="C117" s="285"/>
      <c r="D117" s="285"/>
      <c r="E117" s="285"/>
      <c r="F117" s="285"/>
      <c r="G117" s="285"/>
      <c r="H117" s="285"/>
      <c r="I117" s="285"/>
      <c r="J117" s="286"/>
      <c r="K117" s="217">
        <f t="shared" si="1"/>
        <v>0</v>
      </c>
      <c r="L117" s="218"/>
      <c r="N117" s="100">
        <f>SUMIFS($N$21:$N$106,$K$21:$K$106,F117)</f>
        <v>0</v>
      </c>
    </row>
    <row r="118" spans="1:16" x14ac:dyDescent="0.4">
      <c r="B118" s="284" t="s">
        <v>55</v>
      </c>
      <c r="C118" s="285"/>
      <c r="D118" s="285"/>
      <c r="E118" s="285"/>
      <c r="F118" s="285"/>
      <c r="G118" s="285"/>
      <c r="H118" s="285"/>
      <c r="I118" s="285"/>
      <c r="J118" s="286"/>
      <c r="K118" s="217">
        <f t="shared" si="1"/>
        <v>0</v>
      </c>
      <c r="L118" s="218"/>
      <c r="N118" s="100">
        <f>SUMIFS($N$21:$N$106,$K$21:$K$106,F118)</f>
        <v>0</v>
      </c>
    </row>
    <row r="119" spans="1:16" x14ac:dyDescent="0.4">
      <c r="B119" s="284" t="s">
        <v>59</v>
      </c>
      <c r="C119" s="285"/>
      <c r="D119" s="285"/>
      <c r="E119" s="285"/>
      <c r="F119" s="285"/>
      <c r="G119" s="285"/>
      <c r="H119" s="286"/>
      <c r="I119" s="287" t="s">
        <v>62</v>
      </c>
      <c r="J119" s="236"/>
      <c r="K119" s="288"/>
      <c r="L119" s="289"/>
      <c r="N119" s="101"/>
    </row>
    <row r="120" spans="1:16" x14ac:dyDescent="0.4">
      <c r="B120" s="163" t="s">
        <v>60</v>
      </c>
      <c r="C120" s="243"/>
      <c r="D120" s="244"/>
      <c r="E120" s="244"/>
      <c r="F120" s="244"/>
      <c r="G120" s="244"/>
      <c r="H120" s="245"/>
      <c r="I120" s="246" t="s">
        <v>15</v>
      </c>
      <c r="J120" s="247"/>
      <c r="K120" s="217">
        <f>SUMIFS($J$21:$J$106,$K$21:$K$106,B120)</f>
        <v>0</v>
      </c>
      <c r="L120" s="218"/>
      <c r="N120" s="100">
        <f>SUMIFS($N$21:$N$106,$K$21:$K$106,F120)</f>
        <v>0</v>
      </c>
    </row>
    <row r="121" spans="1:16" x14ac:dyDescent="0.4">
      <c r="B121" s="163" t="s">
        <v>61</v>
      </c>
      <c r="C121" s="243"/>
      <c r="D121" s="244"/>
      <c r="E121" s="244"/>
      <c r="F121" s="244"/>
      <c r="G121" s="244"/>
      <c r="H121" s="245"/>
      <c r="I121" s="246" t="s">
        <v>15</v>
      </c>
      <c r="J121" s="247"/>
      <c r="K121" s="217">
        <f t="shared" ref="K121" si="2">SUMIFS($J$21:$J$106,$K$21:$K$106,B121)</f>
        <v>0</v>
      </c>
      <c r="L121" s="218"/>
      <c r="N121" s="100">
        <f>SUMIFS($N$21:$N$106,$K$21:$K$106,F121)</f>
        <v>0</v>
      </c>
    </row>
    <row r="122" spans="1:16" ht="16.5" thickBot="1" x14ac:dyDescent="0.45">
      <c r="B122" s="163" t="s">
        <v>84</v>
      </c>
      <c r="C122" s="243"/>
      <c r="D122" s="244"/>
      <c r="E122" s="244"/>
      <c r="F122" s="244"/>
      <c r="G122" s="244"/>
      <c r="H122" s="245"/>
      <c r="I122" s="246" t="s">
        <v>15</v>
      </c>
      <c r="J122" s="247"/>
      <c r="K122" s="217">
        <f>SUMIFS($J$21:$J$106,$K$21:$K$106,B122)</f>
        <v>0</v>
      </c>
      <c r="L122" s="218"/>
      <c r="N122" s="100">
        <f>SUMIFS($N$21:$N$106,$K$21:$K$106,F122)</f>
        <v>0</v>
      </c>
    </row>
    <row r="123" spans="1:16" ht="19" thickBot="1" x14ac:dyDescent="0.5">
      <c r="B123" s="248" t="s">
        <v>19</v>
      </c>
      <c r="C123" s="249"/>
      <c r="D123" s="249"/>
      <c r="E123" s="249"/>
      <c r="F123" s="249"/>
      <c r="G123" s="249"/>
      <c r="H123" s="249"/>
      <c r="I123" s="249"/>
      <c r="J123" s="250"/>
      <c r="K123" s="251">
        <f>SUM(K114:L122)</f>
        <v>0</v>
      </c>
      <c r="L123" s="252"/>
      <c r="N123" s="102">
        <f>SUM(N114:O122)</f>
        <v>0</v>
      </c>
      <c r="P123" s="55" t="s">
        <v>15</v>
      </c>
    </row>
    <row r="124" spans="1:16" ht="18.5" x14ac:dyDescent="0.45">
      <c r="B124" s="103"/>
      <c r="C124" s="104"/>
      <c r="D124" s="104"/>
      <c r="E124" s="104"/>
      <c r="F124" s="104"/>
      <c r="G124" s="104"/>
      <c r="H124" s="104"/>
      <c r="I124" s="104"/>
      <c r="J124" s="104"/>
      <c r="K124" s="105"/>
      <c r="L124" s="106"/>
      <c r="N124" s="65"/>
    </row>
    <row r="125" spans="1:16" x14ac:dyDescent="0.4">
      <c r="B125" s="107"/>
      <c r="C125" s="108"/>
      <c r="D125" s="108"/>
      <c r="E125" s="108"/>
      <c r="F125" s="42"/>
      <c r="G125" s="43"/>
      <c r="H125" s="43"/>
      <c r="I125" s="43"/>
      <c r="J125" s="44"/>
      <c r="K125" s="109"/>
      <c r="L125" s="97"/>
      <c r="N125" s="65"/>
      <c r="P125" s="38"/>
    </row>
    <row r="126" spans="1:16" ht="21" x14ac:dyDescent="0.4">
      <c r="A126" s="98"/>
      <c r="B126" s="240" t="s">
        <v>49</v>
      </c>
      <c r="C126" s="241"/>
      <c r="D126" s="241"/>
      <c r="E126" s="241"/>
      <c r="F126" s="241"/>
      <c r="G126" s="241"/>
      <c r="H126" s="241"/>
      <c r="I126" s="241"/>
      <c r="J126" s="241"/>
      <c r="K126" s="241"/>
      <c r="L126" s="242"/>
      <c r="M126" s="98"/>
      <c r="N126" s="178" t="s">
        <v>48</v>
      </c>
      <c r="P126" s="110" t="s">
        <v>97</v>
      </c>
    </row>
    <row r="127" spans="1:16" x14ac:dyDescent="0.4">
      <c r="B127" s="164"/>
      <c r="C127" s="165"/>
      <c r="D127" s="165"/>
      <c r="E127" s="165"/>
      <c r="F127" s="165"/>
      <c r="G127" s="165"/>
      <c r="H127" s="165"/>
      <c r="I127" s="165"/>
      <c r="J127" s="165"/>
      <c r="K127" s="166"/>
      <c r="L127" s="158"/>
      <c r="N127" s="111"/>
      <c r="P127" s="55" t="s">
        <v>92</v>
      </c>
    </row>
    <row r="128" spans="1:16" x14ac:dyDescent="0.4">
      <c r="B128" s="167" t="s">
        <v>63</v>
      </c>
      <c r="C128" s="168"/>
      <c r="D128" s="169"/>
      <c r="E128" s="170"/>
      <c r="F128" s="233" t="s">
        <v>52</v>
      </c>
      <c r="G128" s="234"/>
      <c r="H128" s="234"/>
      <c r="I128" s="235">
        <f>H20</f>
        <v>0</v>
      </c>
      <c r="J128" s="236"/>
      <c r="K128" s="237">
        <f>J25</f>
        <v>0</v>
      </c>
      <c r="L128" s="238"/>
      <c r="N128" s="112">
        <f>N25</f>
        <v>0</v>
      </c>
      <c r="P128" s="113"/>
    </row>
    <row r="129" spans="1:16" x14ac:dyDescent="0.4">
      <c r="B129" s="152" t="s">
        <v>21</v>
      </c>
      <c r="C129" s="168"/>
      <c r="D129" s="168"/>
      <c r="E129" s="168"/>
      <c r="F129" s="168"/>
      <c r="G129" s="168"/>
      <c r="H129" s="168"/>
      <c r="I129" s="169"/>
      <c r="J129" s="171"/>
      <c r="K129" s="238">
        <f>J31</f>
        <v>0</v>
      </c>
      <c r="L129" s="239"/>
      <c r="N129" s="113">
        <v>0</v>
      </c>
      <c r="P129" s="114"/>
    </row>
    <row r="130" spans="1:16" x14ac:dyDescent="0.4">
      <c r="B130" s="167" t="s">
        <v>25</v>
      </c>
      <c r="C130" s="168"/>
      <c r="D130" s="168"/>
      <c r="E130" s="168"/>
      <c r="F130" s="168"/>
      <c r="G130" s="168"/>
      <c r="H130" s="168"/>
      <c r="I130" s="169"/>
      <c r="J130" s="171"/>
      <c r="K130" s="238">
        <f>J37</f>
        <v>0</v>
      </c>
      <c r="L130" s="239"/>
      <c r="N130" s="113">
        <f>N37</f>
        <v>0</v>
      </c>
      <c r="P130" s="114"/>
    </row>
    <row r="131" spans="1:16" x14ac:dyDescent="0.4">
      <c r="B131" s="167" t="s">
        <v>20</v>
      </c>
      <c r="C131" s="168"/>
      <c r="D131" s="168"/>
      <c r="E131" s="168"/>
      <c r="F131" s="168"/>
      <c r="G131" s="168"/>
      <c r="H131" s="168"/>
      <c r="I131" s="169"/>
      <c r="J131" s="171"/>
      <c r="K131" s="238">
        <f>J42</f>
        <v>0</v>
      </c>
      <c r="L131" s="239"/>
      <c r="N131" s="113">
        <v>0</v>
      </c>
      <c r="P131" s="114"/>
    </row>
    <row r="132" spans="1:16" x14ac:dyDescent="0.4">
      <c r="B132" s="167" t="s">
        <v>64</v>
      </c>
      <c r="C132" s="168"/>
      <c r="D132" s="168"/>
      <c r="E132" s="168"/>
      <c r="F132" s="168"/>
      <c r="G132" s="168"/>
      <c r="H132" s="168"/>
      <c r="I132" s="169"/>
      <c r="J132" s="171"/>
      <c r="K132" s="238">
        <f>J45</f>
        <v>0</v>
      </c>
      <c r="L132" s="239"/>
      <c r="N132" s="113">
        <f>N45</f>
        <v>0</v>
      </c>
      <c r="P132" s="114"/>
    </row>
    <row r="133" spans="1:16" x14ac:dyDescent="0.4">
      <c r="B133" s="167" t="s">
        <v>85</v>
      </c>
      <c r="C133" s="168"/>
      <c r="D133" s="168"/>
      <c r="E133" s="168"/>
      <c r="F133" s="168"/>
      <c r="G133" s="168"/>
      <c r="H133" s="168"/>
      <c r="I133" s="169"/>
      <c r="J133" s="171"/>
      <c r="K133" s="238">
        <f>J48</f>
        <v>0</v>
      </c>
      <c r="L133" s="239"/>
      <c r="N133" s="113">
        <f>N48</f>
        <v>0</v>
      </c>
      <c r="P133" s="114"/>
    </row>
    <row r="134" spans="1:16" x14ac:dyDescent="0.4">
      <c r="B134" s="167" t="s">
        <v>30</v>
      </c>
      <c r="C134" s="168"/>
      <c r="D134" s="168"/>
      <c r="E134" s="168"/>
      <c r="F134" s="168"/>
      <c r="G134" s="168"/>
      <c r="H134" s="168"/>
      <c r="I134" s="169"/>
      <c r="J134" s="171"/>
      <c r="K134" s="238">
        <f>J53</f>
        <v>0</v>
      </c>
      <c r="L134" s="239"/>
      <c r="N134" s="113">
        <f>N53</f>
        <v>0</v>
      </c>
      <c r="P134" s="114"/>
    </row>
    <row r="135" spans="1:16" x14ac:dyDescent="0.4">
      <c r="B135" s="167" t="s">
        <v>33</v>
      </c>
      <c r="C135" s="168"/>
      <c r="D135" s="168"/>
      <c r="E135" s="168"/>
      <c r="F135" s="168"/>
      <c r="G135" s="168"/>
      <c r="H135" s="168"/>
      <c r="I135" s="169"/>
      <c r="J135" s="171"/>
      <c r="K135" s="238">
        <f>J59</f>
        <v>0</v>
      </c>
      <c r="L135" s="239"/>
      <c r="N135" s="113">
        <f>N59</f>
        <v>0</v>
      </c>
      <c r="P135" s="114"/>
    </row>
    <row r="136" spans="1:16" x14ac:dyDescent="0.4">
      <c r="B136" s="152" t="s">
        <v>35</v>
      </c>
      <c r="C136" s="168"/>
      <c r="D136" s="168"/>
      <c r="E136" s="168"/>
      <c r="F136" s="168"/>
      <c r="G136" s="168"/>
      <c r="H136" s="168"/>
      <c r="I136" s="169"/>
      <c r="J136" s="171"/>
      <c r="K136" s="238">
        <f>J66</f>
        <v>0</v>
      </c>
      <c r="L136" s="239"/>
      <c r="N136" s="113">
        <f>N66</f>
        <v>0</v>
      </c>
      <c r="P136" s="114"/>
    </row>
    <row r="137" spans="1:16" x14ac:dyDescent="0.4">
      <c r="B137" s="152" t="s">
        <v>65</v>
      </c>
      <c r="C137" s="168"/>
      <c r="D137" s="168"/>
      <c r="E137" s="168"/>
      <c r="F137" s="168"/>
      <c r="G137" s="168"/>
      <c r="H137" s="168"/>
      <c r="I137" s="169"/>
      <c r="J137" s="171"/>
      <c r="K137" s="238">
        <f>J70</f>
        <v>0</v>
      </c>
      <c r="L137" s="239"/>
      <c r="N137" s="113">
        <f>N70</f>
        <v>0</v>
      </c>
      <c r="P137" s="114"/>
    </row>
    <row r="138" spans="1:16" x14ac:dyDescent="0.4">
      <c r="B138" s="167" t="s">
        <v>66</v>
      </c>
      <c r="C138" s="168"/>
      <c r="D138" s="168"/>
      <c r="E138" s="168"/>
      <c r="F138" s="168"/>
      <c r="G138" s="168"/>
      <c r="H138" s="168"/>
      <c r="I138" s="169"/>
      <c r="J138" s="171"/>
      <c r="K138" s="238">
        <f>J74</f>
        <v>0</v>
      </c>
      <c r="L138" s="239"/>
      <c r="N138" s="113">
        <f>N74</f>
        <v>0</v>
      </c>
      <c r="P138" s="114"/>
    </row>
    <row r="139" spans="1:16" x14ac:dyDescent="0.4">
      <c r="B139" s="167" t="s">
        <v>40</v>
      </c>
      <c r="C139" s="168"/>
      <c r="D139" s="168"/>
      <c r="E139" s="168"/>
      <c r="F139" s="168"/>
      <c r="G139" s="168"/>
      <c r="H139" s="168"/>
      <c r="I139" s="169"/>
      <c r="J139" s="171"/>
      <c r="K139" s="238">
        <f>J78</f>
        <v>0</v>
      </c>
      <c r="L139" s="239"/>
      <c r="N139" s="113">
        <f>N78</f>
        <v>0</v>
      </c>
      <c r="P139" s="114"/>
    </row>
    <row r="140" spans="1:16" ht="16.5" thickBot="1" x14ac:dyDescent="0.45">
      <c r="B140" s="161" t="s">
        <v>67</v>
      </c>
      <c r="C140" s="162"/>
      <c r="D140" s="162"/>
      <c r="E140" s="162"/>
      <c r="F140" s="162"/>
      <c r="G140" s="162"/>
      <c r="H140" s="162"/>
      <c r="I140" s="169"/>
      <c r="J140" s="171"/>
      <c r="K140" s="271">
        <f>J84</f>
        <v>0</v>
      </c>
      <c r="L140" s="272"/>
      <c r="N140" s="115">
        <f>N84</f>
        <v>0</v>
      </c>
      <c r="P140" s="116"/>
    </row>
    <row r="141" spans="1:16" ht="19" thickBot="1" x14ac:dyDescent="0.5">
      <c r="B141" s="290" t="s">
        <v>19</v>
      </c>
      <c r="C141" s="249"/>
      <c r="D141" s="249"/>
      <c r="E141" s="249"/>
      <c r="F141" s="249"/>
      <c r="G141" s="249"/>
      <c r="H141" s="249"/>
      <c r="I141" s="249"/>
      <c r="J141" s="250"/>
      <c r="K141" s="291">
        <f>SUM(K128:L140)</f>
        <v>0</v>
      </c>
      <c r="L141" s="292"/>
      <c r="N141" s="117">
        <f>SUM(N128:N140)</f>
        <v>0</v>
      </c>
      <c r="P141" s="118"/>
    </row>
    <row r="142" spans="1:16" ht="16.5" thickBot="1" x14ac:dyDescent="0.45">
      <c r="B142" s="119"/>
      <c r="C142" s="120"/>
      <c r="D142" s="120"/>
      <c r="E142" s="120"/>
      <c r="F142" s="120"/>
      <c r="G142" s="120"/>
      <c r="H142" s="120"/>
      <c r="I142"/>
      <c r="J142"/>
      <c r="K142" s="121"/>
      <c r="L142" s="122"/>
      <c r="N142" s="123"/>
      <c r="P142" s="124"/>
    </row>
    <row r="143" spans="1:16" ht="21.5" thickBot="1" x14ac:dyDescent="0.55000000000000004">
      <c r="A143" s="98"/>
      <c r="B143" s="125" t="s">
        <v>50</v>
      </c>
      <c r="C143" s="293" t="s">
        <v>51</v>
      </c>
      <c r="D143" s="293"/>
      <c r="E143" s="293"/>
      <c r="F143" s="293"/>
      <c r="G143" s="293"/>
      <c r="H143" s="293"/>
      <c r="I143" s="293"/>
      <c r="J143" s="294"/>
      <c r="K143" s="295">
        <f>K123-K141</f>
        <v>0</v>
      </c>
      <c r="L143" s="296"/>
      <c r="M143" s="98"/>
      <c r="N143" s="126">
        <f>N123-N141</f>
        <v>0</v>
      </c>
      <c r="P143" s="98"/>
    </row>
    <row r="144" spans="1:16" ht="21" x14ac:dyDescent="0.5">
      <c r="A144" s="98"/>
      <c r="B144" s="127"/>
      <c r="C144" s="128"/>
      <c r="D144" s="128"/>
      <c r="E144" s="128"/>
      <c r="F144" s="128"/>
      <c r="G144" s="128"/>
      <c r="H144" s="128"/>
      <c r="I144" s="128"/>
      <c r="J144" s="128"/>
      <c r="K144" s="129"/>
      <c r="L144" s="130"/>
      <c r="M144" s="98"/>
      <c r="N144" s="129"/>
      <c r="P144" s="98"/>
    </row>
    <row r="145" spans="1:17" ht="26" x14ac:dyDescent="0.6">
      <c r="A145" s="98"/>
      <c r="B145" s="131" t="s">
        <v>68</v>
      </c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3"/>
      <c r="P145" s="132"/>
    </row>
    <row r="146" spans="1:17" ht="81" customHeight="1" x14ac:dyDescent="0.4">
      <c r="A146" s="98"/>
      <c r="B146" s="297" t="s">
        <v>86</v>
      </c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9"/>
      <c r="O146" s="134"/>
      <c r="P146" s="135"/>
      <c r="Q146" s="134"/>
    </row>
    <row r="147" spans="1:17" ht="20.25" customHeight="1" x14ac:dyDescent="0.4">
      <c r="A147" s="98"/>
      <c r="B147" s="300" t="s">
        <v>69</v>
      </c>
      <c r="C147" s="301"/>
      <c r="D147" s="301"/>
      <c r="E147" s="301"/>
      <c r="F147" s="301"/>
      <c r="G147" s="301"/>
      <c r="H147" s="301"/>
      <c r="I147" s="301"/>
      <c r="J147" s="301"/>
      <c r="K147" s="301"/>
      <c r="L147" s="301"/>
      <c r="M147" s="301"/>
      <c r="N147" s="302"/>
      <c r="O147" s="134"/>
      <c r="P147" s="136"/>
      <c r="Q147" s="134"/>
    </row>
    <row r="148" spans="1:17" ht="20.25" customHeight="1" x14ac:dyDescent="0.4">
      <c r="B148" s="300" t="s">
        <v>87</v>
      </c>
      <c r="C148" s="301"/>
      <c r="D148" s="301"/>
      <c r="E148" s="301"/>
      <c r="F148" s="301"/>
      <c r="G148" s="301"/>
      <c r="H148" s="301"/>
      <c r="I148" s="301"/>
      <c r="J148" s="301"/>
      <c r="K148" s="301"/>
      <c r="L148" s="301"/>
      <c r="M148" s="301"/>
      <c r="N148" s="302"/>
      <c r="O148" s="134"/>
      <c r="P148" s="136"/>
      <c r="Q148" s="134"/>
    </row>
    <row r="149" spans="1:17" ht="20.25" customHeight="1" x14ac:dyDescent="0.4">
      <c r="B149" s="300" t="s">
        <v>70</v>
      </c>
      <c r="C149" s="301"/>
      <c r="D149" s="301"/>
      <c r="E149" s="301"/>
      <c r="F149" s="301"/>
      <c r="G149" s="301"/>
      <c r="H149" s="301"/>
      <c r="I149" s="301"/>
      <c r="J149" s="301"/>
      <c r="K149" s="301"/>
      <c r="L149" s="301"/>
      <c r="M149" s="301"/>
      <c r="N149" s="302"/>
      <c r="O149" s="134"/>
      <c r="P149" s="136"/>
      <c r="Q149" s="134"/>
    </row>
    <row r="150" spans="1:17" ht="23.25" customHeight="1" x14ac:dyDescent="0.4">
      <c r="B150" s="172"/>
      <c r="C150" s="172"/>
      <c r="D150" s="172"/>
      <c r="E150" s="172"/>
      <c r="F150" s="172"/>
      <c r="G150" s="172"/>
      <c r="H150" s="172"/>
      <c r="I150" s="172"/>
      <c r="J150" s="172"/>
      <c r="K150" s="172"/>
      <c r="L150" s="173"/>
      <c r="M150" s="174"/>
      <c r="N150" s="174"/>
      <c r="O150" s="134"/>
      <c r="P150" s="10"/>
      <c r="Q150" s="134"/>
    </row>
    <row r="151" spans="1:17" ht="23.5" x14ac:dyDescent="0.4">
      <c r="B151" s="303" t="s">
        <v>71</v>
      </c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305"/>
      <c r="P151" s="137"/>
    </row>
    <row r="152" spans="1:17" ht="103.15" customHeight="1" x14ac:dyDescent="0.4">
      <c r="A152" s="98"/>
      <c r="B152" s="266" t="s">
        <v>72</v>
      </c>
      <c r="C152" s="267"/>
      <c r="D152" s="267"/>
      <c r="E152" s="267"/>
      <c r="F152" s="267"/>
      <c r="G152" s="267"/>
      <c r="H152" s="267"/>
      <c r="I152" s="267"/>
      <c r="J152" s="268"/>
      <c r="K152" s="269" t="s">
        <v>6</v>
      </c>
      <c r="L152" s="270"/>
      <c r="M152" s="98"/>
      <c r="N152" s="176" t="s">
        <v>76</v>
      </c>
      <c r="P152" s="138"/>
    </row>
    <row r="153" spans="1:17" ht="20.25" customHeight="1" x14ac:dyDescent="0.4">
      <c r="A153" s="98"/>
      <c r="B153" s="261" t="s">
        <v>73</v>
      </c>
      <c r="C153" s="262"/>
      <c r="D153" s="262"/>
      <c r="E153" s="262"/>
      <c r="F153" s="262"/>
      <c r="G153" s="262"/>
      <c r="H153" s="262"/>
      <c r="I153" s="262"/>
      <c r="J153" s="263"/>
      <c r="K153" s="264">
        <v>0</v>
      </c>
      <c r="L153" s="265"/>
      <c r="M153" s="98"/>
      <c r="N153" s="8">
        <v>0</v>
      </c>
      <c r="P153" s="98"/>
    </row>
    <row r="154" spans="1:17" ht="20" x14ac:dyDescent="0.4">
      <c r="A154" s="98"/>
      <c r="B154" s="261"/>
      <c r="C154" s="262"/>
      <c r="D154" s="262"/>
      <c r="E154" s="262"/>
      <c r="F154" s="262"/>
      <c r="G154" s="262"/>
      <c r="H154" s="262"/>
      <c r="I154" s="262"/>
      <c r="J154" s="263"/>
      <c r="K154" s="264">
        <v>0</v>
      </c>
      <c r="L154" s="265"/>
      <c r="M154" s="98"/>
      <c r="N154" s="8">
        <v>0</v>
      </c>
      <c r="P154" s="98"/>
    </row>
    <row r="155" spans="1:17" ht="20" x14ac:dyDescent="0.4">
      <c r="B155" s="261"/>
      <c r="C155" s="262"/>
      <c r="D155" s="262"/>
      <c r="E155" s="262"/>
      <c r="F155" s="262"/>
      <c r="G155" s="262"/>
      <c r="H155" s="262"/>
      <c r="I155" s="262"/>
      <c r="J155" s="263"/>
      <c r="K155" s="264">
        <v>0</v>
      </c>
      <c r="L155" s="265"/>
      <c r="N155" s="8">
        <v>0</v>
      </c>
    </row>
    <row r="156" spans="1:17" ht="20" x14ac:dyDescent="0.4">
      <c r="B156" s="261"/>
      <c r="C156" s="262"/>
      <c r="D156" s="262"/>
      <c r="E156" s="262"/>
      <c r="F156" s="262"/>
      <c r="G156" s="262"/>
      <c r="H156" s="262"/>
      <c r="I156" s="262"/>
      <c r="J156" s="263"/>
      <c r="K156" s="264">
        <v>0</v>
      </c>
      <c r="L156" s="265"/>
      <c r="N156" s="8">
        <v>0</v>
      </c>
    </row>
    <row r="157" spans="1:17" ht="20" x14ac:dyDescent="0.4">
      <c r="B157" s="261"/>
      <c r="C157" s="262"/>
      <c r="D157" s="262"/>
      <c r="E157" s="262"/>
      <c r="F157" s="262"/>
      <c r="G157" s="262"/>
      <c r="H157" s="262"/>
      <c r="I157" s="262"/>
      <c r="J157" s="263"/>
      <c r="K157" s="264">
        <v>0</v>
      </c>
      <c r="L157" s="265"/>
      <c r="N157" s="8">
        <v>0</v>
      </c>
    </row>
    <row r="158" spans="1:17" ht="20" x14ac:dyDescent="0.4">
      <c r="B158" s="261"/>
      <c r="C158" s="262"/>
      <c r="D158" s="262"/>
      <c r="E158" s="262"/>
      <c r="F158" s="262"/>
      <c r="G158" s="262"/>
      <c r="H158" s="262"/>
      <c r="I158" s="262"/>
      <c r="J158" s="263"/>
      <c r="K158" s="264">
        <v>0</v>
      </c>
      <c r="L158" s="265"/>
      <c r="N158" s="8">
        <v>0</v>
      </c>
    </row>
    <row r="159" spans="1:17" ht="20" x14ac:dyDescent="0.4">
      <c r="B159" s="261"/>
      <c r="C159" s="262"/>
      <c r="D159" s="262"/>
      <c r="E159" s="262"/>
      <c r="F159" s="262"/>
      <c r="G159" s="262"/>
      <c r="H159" s="262"/>
      <c r="I159" s="262"/>
      <c r="J159" s="263"/>
      <c r="K159" s="264">
        <v>0</v>
      </c>
      <c r="L159" s="265"/>
      <c r="N159" s="8">
        <v>0</v>
      </c>
    </row>
    <row r="160" spans="1:17" ht="20" x14ac:dyDescent="0.4">
      <c r="B160" s="261"/>
      <c r="C160" s="262"/>
      <c r="D160" s="262"/>
      <c r="E160" s="262"/>
      <c r="F160" s="262"/>
      <c r="G160" s="262"/>
      <c r="H160" s="262"/>
      <c r="I160" s="262"/>
      <c r="J160" s="263"/>
      <c r="K160" s="264">
        <v>0</v>
      </c>
      <c r="L160" s="265"/>
      <c r="N160" s="8">
        <v>0</v>
      </c>
    </row>
    <row r="161" spans="2:16" ht="20" x14ac:dyDescent="0.4">
      <c r="B161" s="261"/>
      <c r="C161" s="262"/>
      <c r="D161" s="262"/>
      <c r="E161" s="262"/>
      <c r="F161" s="262"/>
      <c r="G161" s="262"/>
      <c r="H161" s="262"/>
      <c r="I161" s="262"/>
      <c r="J161" s="263"/>
      <c r="K161" s="264">
        <v>0</v>
      </c>
      <c r="L161" s="265"/>
      <c r="N161" s="8">
        <v>0</v>
      </c>
    </row>
    <row r="162" spans="2:16" ht="20" x14ac:dyDescent="0.4">
      <c r="B162" s="261"/>
      <c r="C162" s="262"/>
      <c r="D162" s="262"/>
      <c r="E162" s="262"/>
      <c r="F162" s="262"/>
      <c r="G162" s="262"/>
      <c r="H162" s="262"/>
      <c r="I162" s="262"/>
      <c r="J162" s="263"/>
      <c r="K162" s="264">
        <v>0</v>
      </c>
      <c r="L162" s="265"/>
      <c r="N162" s="8">
        <v>0</v>
      </c>
    </row>
    <row r="163" spans="2:16" ht="20" x14ac:dyDescent="0.4">
      <c r="B163" s="261"/>
      <c r="C163" s="262"/>
      <c r="D163" s="262"/>
      <c r="E163" s="262"/>
      <c r="F163" s="262"/>
      <c r="G163" s="262"/>
      <c r="H163" s="262"/>
      <c r="I163" s="262"/>
      <c r="J163" s="263"/>
      <c r="K163" s="264">
        <v>0</v>
      </c>
      <c r="L163" s="265"/>
      <c r="N163" s="8">
        <v>0</v>
      </c>
    </row>
    <row r="164" spans="2:16" ht="20" x14ac:dyDescent="0.4">
      <c r="B164" s="261"/>
      <c r="C164" s="262"/>
      <c r="D164" s="262"/>
      <c r="E164" s="262"/>
      <c r="F164" s="262"/>
      <c r="G164" s="262"/>
      <c r="H164" s="262"/>
      <c r="I164" s="262"/>
      <c r="J164" s="263"/>
      <c r="K164" s="264">
        <v>0</v>
      </c>
      <c r="L164" s="265"/>
      <c r="N164" s="8">
        <v>0</v>
      </c>
    </row>
    <row r="165" spans="2:16" ht="20" x14ac:dyDescent="0.4">
      <c r="B165" s="261"/>
      <c r="C165" s="262"/>
      <c r="D165" s="262"/>
      <c r="E165" s="262"/>
      <c r="F165" s="262"/>
      <c r="G165" s="262"/>
      <c r="H165" s="262"/>
      <c r="I165" s="262"/>
      <c r="J165" s="263"/>
      <c r="K165" s="264">
        <v>0</v>
      </c>
      <c r="L165" s="265"/>
      <c r="N165" s="8">
        <v>0</v>
      </c>
    </row>
    <row r="166" spans="2:16" ht="20" x14ac:dyDescent="0.4">
      <c r="B166" s="261"/>
      <c r="C166" s="262"/>
      <c r="D166" s="262"/>
      <c r="E166" s="262"/>
      <c r="F166" s="262"/>
      <c r="G166" s="262"/>
      <c r="H166" s="262"/>
      <c r="I166" s="262"/>
      <c r="J166" s="263"/>
      <c r="K166" s="264">
        <v>0</v>
      </c>
      <c r="L166" s="265"/>
      <c r="N166" s="8">
        <v>0</v>
      </c>
    </row>
    <row r="167" spans="2:16" ht="20" x14ac:dyDescent="0.4">
      <c r="B167" s="261"/>
      <c r="C167" s="262"/>
      <c r="D167" s="262"/>
      <c r="E167" s="262"/>
      <c r="F167" s="262"/>
      <c r="G167" s="262"/>
      <c r="H167" s="262"/>
      <c r="I167" s="262"/>
      <c r="J167" s="263"/>
      <c r="K167" s="264">
        <v>0</v>
      </c>
      <c r="L167" s="265"/>
      <c r="N167" s="8">
        <v>0</v>
      </c>
    </row>
    <row r="168" spans="2:16" ht="20.25" customHeight="1" x14ac:dyDescent="0.4">
      <c r="B168" s="266" t="s">
        <v>74</v>
      </c>
      <c r="C168" s="267"/>
      <c r="D168" s="267"/>
      <c r="E168" s="267"/>
      <c r="F168" s="267"/>
      <c r="G168" s="267"/>
      <c r="H168" s="267"/>
      <c r="I168" s="267"/>
      <c r="J168" s="268"/>
      <c r="K168" s="309">
        <f>SUM(K153:K167)</f>
        <v>0</v>
      </c>
      <c r="L168" s="310"/>
      <c r="N168" s="175">
        <f>SUM(N153:N167)</f>
        <v>0</v>
      </c>
    </row>
    <row r="170" spans="2:16" ht="118.5" customHeight="1" x14ac:dyDescent="0.4">
      <c r="B170" s="306" t="s">
        <v>75</v>
      </c>
      <c r="C170" s="307"/>
      <c r="D170" s="307"/>
      <c r="E170" s="307"/>
      <c r="F170" s="307"/>
      <c r="G170" s="307"/>
      <c r="H170" s="307"/>
      <c r="I170" s="307"/>
      <c r="J170" s="307"/>
      <c r="K170" s="307"/>
      <c r="L170" s="307"/>
      <c r="M170" s="307"/>
      <c r="N170" s="308"/>
      <c r="P170" s="139"/>
    </row>
  </sheetData>
  <sheetProtection selectLockedCells="1"/>
  <mergeCells count="184">
    <mergeCell ref="D8:N8"/>
    <mergeCell ref="B146:N146"/>
    <mergeCell ref="B147:N147"/>
    <mergeCell ref="B148:N148"/>
    <mergeCell ref="B149:N149"/>
    <mergeCell ref="B151:N151"/>
    <mergeCell ref="B170:N170"/>
    <mergeCell ref="B166:J166"/>
    <mergeCell ref="K166:L166"/>
    <mergeCell ref="B167:J167"/>
    <mergeCell ref="K167:L167"/>
    <mergeCell ref="B168:J168"/>
    <mergeCell ref="K168:L168"/>
    <mergeCell ref="B160:J160"/>
    <mergeCell ref="K160:L160"/>
    <mergeCell ref="B161:J161"/>
    <mergeCell ref="K161:L161"/>
    <mergeCell ref="B162:J162"/>
    <mergeCell ref="K162:L162"/>
    <mergeCell ref="B154:J154"/>
    <mergeCell ref="K154:L154"/>
    <mergeCell ref="B155:J155"/>
    <mergeCell ref="K155:L155"/>
    <mergeCell ref="B156:J156"/>
    <mergeCell ref="K156:L156"/>
    <mergeCell ref="B141:J141"/>
    <mergeCell ref="K141:L141"/>
    <mergeCell ref="C143:J143"/>
    <mergeCell ref="K143:L143"/>
    <mergeCell ref="K130:L130"/>
    <mergeCell ref="K131:L131"/>
    <mergeCell ref="K132:L132"/>
    <mergeCell ref="K133:L133"/>
    <mergeCell ref="K134:L134"/>
    <mergeCell ref="K135:L135"/>
    <mergeCell ref="K137:L137"/>
    <mergeCell ref="B116:J116"/>
    <mergeCell ref="K116:L116"/>
    <mergeCell ref="B117:J117"/>
    <mergeCell ref="K117:L117"/>
    <mergeCell ref="B118:J118"/>
    <mergeCell ref="K118:L118"/>
    <mergeCell ref="B119:H119"/>
    <mergeCell ref="I119:J119"/>
    <mergeCell ref="K119:L119"/>
    <mergeCell ref="B67:I67"/>
    <mergeCell ref="B68:I68"/>
    <mergeCell ref="B69:I69"/>
    <mergeCell ref="B71:I71"/>
    <mergeCell ref="B72:I72"/>
    <mergeCell ref="B73:I73"/>
    <mergeCell ref="B74:I74"/>
    <mergeCell ref="B70:I70"/>
    <mergeCell ref="C103:I103"/>
    <mergeCell ref="C91:I91"/>
    <mergeCell ref="C92:I92"/>
    <mergeCell ref="C93:I93"/>
    <mergeCell ref="C94:I94"/>
    <mergeCell ref="C95:I95"/>
    <mergeCell ref="C96:I96"/>
    <mergeCell ref="C97:I97"/>
    <mergeCell ref="C98:I98"/>
    <mergeCell ref="C87:I87"/>
    <mergeCell ref="C88:I88"/>
    <mergeCell ref="C89:I89"/>
    <mergeCell ref="C90:I90"/>
    <mergeCell ref="B85:I85"/>
    <mergeCell ref="C86:I86"/>
    <mergeCell ref="B75:I75"/>
    <mergeCell ref="B25:I25"/>
    <mergeCell ref="B26:I26"/>
    <mergeCell ref="B24:H24"/>
    <mergeCell ref="B55:I55"/>
    <mergeCell ref="B56:I56"/>
    <mergeCell ref="B57:I57"/>
    <mergeCell ref="B58:I58"/>
    <mergeCell ref="B59:I59"/>
    <mergeCell ref="B60:I60"/>
    <mergeCell ref="B43:G43"/>
    <mergeCell ref="B44:I44"/>
    <mergeCell ref="B45:I45"/>
    <mergeCell ref="B46:I46"/>
    <mergeCell ref="B47:I47"/>
    <mergeCell ref="C48:I48"/>
    <mergeCell ref="B49:I49"/>
    <mergeCell ref="B50:I50"/>
    <mergeCell ref="B39:I39"/>
    <mergeCell ref="B40:I40"/>
    <mergeCell ref="B41:I41"/>
    <mergeCell ref="B42:I42"/>
    <mergeCell ref="B37:I37"/>
    <mergeCell ref="B38:I38"/>
    <mergeCell ref="B27:I27"/>
    <mergeCell ref="E1:K2"/>
    <mergeCell ref="B8:C8"/>
    <mergeCell ref="B10:F10"/>
    <mergeCell ref="G10:J10"/>
    <mergeCell ref="B164:J164"/>
    <mergeCell ref="K164:L164"/>
    <mergeCell ref="B165:J165"/>
    <mergeCell ref="K165:L165"/>
    <mergeCell ref="B163:J163"/>
    <mergeCell ref="K163:L163"/>
    <mergeCell ref="B158:J158"/>
    <mergeCell ref="K158:L158"/>
    <mergeCell ref="B159:J159"/>
    <mergeCell ref="K159:L159"/>
    <mergeCell ref="B157:J157"/>
    <mergeCell ref="K157:L157"/>
    <mergeCell ref="B152:J152"/>
    <mergeCell ref="K152:L152"/>
    <mergeCell ref="B153:J153"/>
    <mergeCell ref="K153:L153"/>
    <mergeCell ref="K138:L138"/>
    <mergeCell ref="K139:L139"/>
    <mergeCell ref="K140:L140"/>
    <mergeCell ref="K136:L136"/>
    <mergeCell ref="F128:H128"/>
    <mergeCell ref="I128:J128"/>
    <mergeCell ref="K128:L128"/>
    <mergeCell ref="K129:L129"/>
    <mergeCell ref="B126:L126"/>
    <mergeCell ref="C120:H120"/>
    <mergeCell ref="I120:J120"/>
    <mergeCell ref="K120:L120"/>
    <mergeCell ref="C121:H121"/>
    <mergeCell ref="I121:J121"/>
    <mergeCell ref="K121:L121"/>
    <mergeCell ref="C122:H122"/>
    <mergeCell ref="I122:J122"/>
    <mergeCell ref="K122:L122"/>
    <mergeCell ref="B123:J123"/>
    <mergeCell ref="K123:L123"/>
    <mergeCell ref="G114:J114"/>
    <mergeCell ref="K114:L114"/>
    <mergeCell ref="B115:J115"/>
    <mergeCell ref="K115:L115"/>
    <mergeCell ref="B112:L112"/>
    <mergeCell ref="C99:I99"/>
    <mergeCell ref="C100:I100"/>
    <mergeCell ref="C101:I101"/>
    <mergeCell ref="C102:I102"/>
    <mergeCell ref="C104:I104"/>
    <mergeCell ref="C105:I105"/>
    <mergeCell ref="C106:I106"/>
    <mergeCell ref="B108:L108"/>
    <mergeCell ref="G110:J110"/>
    <mergeCell ref="B76:I76"/>
    <mergeCell ref="B77:I77"/>
    <mergeCell ref="B78:I78"/>
    <mergeCell ref="B84:I84"/>
    <mergeCell ref="B79:I79"/>
    <mergeCell ref="B80:I80"/>
    <mergeCell ref="B81:I81"/>
    <mergeCell ref="B82:I82"/>
    <mergeCell ref="B83:I83"/>
    <mergeCell ref="B63:I63"/>
    <mergeCell ref="B64:I64"/>
    <mergeCell ref="B65:I65"/>
    <mergeCell ref="B66:I66"/>
    <mergeCell ref="B61:I61"/>
    <mergeCell ref="B62:I62"/>
    <mergeCell ref="B51:I51"/>
    <mergeCell ref="B52:I52"/>
    <mergeCell ref="C53:I53"/>
    <mergeCell ref="B54:I54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15:F15"/>
    <mergeCell ref="G15:L15"/>
    <mergeCell ref="B17:L17"/>
    <mergeCell ref="B18:I18"/>
    <mergeCell ref="B12:F12"/>
    <mergeCell ref="G12:J12"/>
    <mergeCell ref="B21:H21"/>
    <mergeCell ref="B22:H22"/>
    <mergeCell ref="B23:H23"/>
  </mergeCells>
  <conditionalFormatting sqref="G114">
    <cfRule type="cellIs" dxfId="6" priority="3" operator="equal">
      <formula>"Grant request must be between £250 and £5,000"</formula>
    </cfRule>
  </conditionalFormatting>
  <conditionalFormatting sqref="I21:I24">
    <cfRule type="expression" dxfId="5" priority="6">
      <formula>$L$50&gt;0</formula>
    </cfRule>
  </conditionalFormatting>
  <conditionalFormatting sqref="K143:K144 N143:N144 N153:N154">
    <cfRule type="cellIs" dxfId="4" priority="1" operator="notEqual">
      <formula>0</formula>
    </cfRule>
  </conditionalFormatting>
  <conditionalFormatting sqref="L7 L9:L14 L110:L111 L125">
    <cfRule type="cellIs" dxfId="3" priority="5" operator="equal">
      <formula>1</formula>
    </cfRule>
  </conditionalFormatting>
  <conditionalFormatting sqref="L109:L111 L19:L107 L169 L171:L1048576">
    <cfRule type="cellIs" dxfId="2" priority="7" operator="equal">
      <formula>1</formula>
    </cfRule>
  </conditionalFormatting>
  <conditionalFormatting sqref="L113">
    <cfRule type="cellIs" dxfId="1" priority="4" operator="equal">
      <formula>1</formula>
    </cfRule>
  </conditionalFormatting>
  <conditionalFormatting sqref="L127">
    <cfRule type="cellIs" dxfId="0" priority="2" operator="equal">
      <formula>1</formula>
    </cfRule>
  </conditionalFormatting>
  <dataValidations count="8">
    <dataValidation type="custom" allowBlank="1" showInputMessage="1" showErrorMessage="1" sqref="G114" xr:uid="{63291AE9-7428-4E34-ABB0-F2F823ECA9D7}">
      <formula1>IF(F13=J114,1,0)</formula1>
    </dataValidation>
    <dataValidation allowBlank="1" showInputMessage="1" sqref="B43 H43:I43" xr:uid="{5ACA3D20-9663-4B5B-A802-670A005FC901}"/>
    <dataValidation type="whole" allowBlank="1" showInputMessage="1" showErrorMessage="1" errorTitle="TBC" error="TBC" promptTitle="TBC" prompt="TBC" sqref="M3 M5 M9:M15 M152:M155 M17:M144 M7 M157:M169 M171:M65468" xr:uid="{65ADB5DF-3B9A-4BEF-961A-EB42C23CCA3A}">
      <formula1>250</formula1>
      <formula2>5000</formula2>
    </dataValidation>
    <dataValidation type="whole" allowBlank="1" showInputMessage="1" showErrorMessage="1" errorTitle="Exceeds limit" error="Your application exceeds the £5,000 limit of this grant scheme." promptTitle="Maximum grant is £5,000" prompt="Your application cannot exceed the £5,000 limit of this grant scheme." sqref="G125:I125 G13:I14" xr:uid="{502C20EE-35D4-481B-B0E4-4EA6D590E0D5}">
      <formula1>0</formula1>
      <formula2>5000</formula2>
    </dataValidation>
    <dataValidation type="list" allowBlank="1" showInputMessage="1" showErrorMessage="1" sqref="I120:J122" xr:uid="{9D8F4E39-771E-49AB-9360-9565ACCE31A5}">
      <formula1>$P$17:$P$17</formula1>
    </dataValidation>
    <dataValidation type="list" allowBlank="1" showInputMessage="1" showErrorMessage="1" sqref="K21:K24 K27:K30 K33:K36 K39:K41 K44 K47 K50:K52 K55:K58 K61:K65 K68:K69 K72:K73 K76:K77 K80:K83 K87:K107" xr:uid="{1F2D7279-A787-483C-9A74-0EF02DDE1D67}">
      <formula1>$P$28:$P$36</formula1>
    </dataValidation>
    <dataValidation type="list" allowBlank="1" showInputMessage="1" showErrorMessage="1" sqref="I21:I24 H20" xr:uid="{8ADEEBD8-EB36-44FD-9258-33CAB73644F3}">
      <formula1>$P$20:$P$25</formula1>
    </dataValidation>
    <dataValidation type="list" allowBlank="1" showInputMessage="1" showErrorMessage="1" prompt="Please select Expenditure heading" sqref="B87:B107" xr:uid="{A8AB84C4-CF92-4CD0-AA79-4F8CA32C8C9A}">
      <formula1>$P$85:$P$98</formula1>
    </dataValidation>
  </dataValidations>
  <hyperlinks>
    <hyperlink ref="H43" r:id="rId1" xr:uid="{FFD566C8-A602-4622-8D62-42D04B515F63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A23D71-25E0-4D7F-A880-FC64C49B0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2392FE-3931-4AA8-8BF7-827198952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CC256C-713A-4160-944F-E0768D9018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Croft</dc:creator>
  <cp:lastModifiedBy>Branwen Dickson</cp:lastModifiedBy>
  <dcterms:created xsi:type="dcterms:W3CDTF">2024-08-15T09:40:49Z</dcterms:created>
  <dcterms:modified xsi:type="dcterms:W3CDTF">2025-10-20T11:19:23Z</dcterms:modified>
</cp:coreProperties>
</file>